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76" documentId="13_ncr:1_{F6CB121F-512D-4AA6-A0C1-0FB36C537598}" xr6:coauthVersionLast="47" xr6:coauthVersionMax="47" xr10:uidLastSave="{51F89DDF-1D78-40A1-B6FA-A71F152ACC28}"/>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<sst xmlns="http://schemas.openxmlformats.org/spreadsheetml/2006/main" count="178584" uniqueCount="39075">
  <si>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</si>
  <si>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</si>
  <si>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</si>
  <si>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</si>
  <si>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</si>
  <si>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</si>
  <si>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</si>
  <si>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</si>
  <si>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</si>
  <si>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</si>
  <si>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</si>
  <si>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</si>
  <si>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</si>
  <si>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</si>
  <si>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</si>
  <si>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</si>
  <si>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</si>
  <si>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</si>
  <si>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</si>
  <si>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</si>
  <si>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</si>
  <si>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</si>
  <si>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</si>
  <si>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</si>
  <si>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</si>
  <si>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</si>
  <si>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</si>
  <si>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</si>
  <si>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</si>
  <si>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</si>
  <si>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</si>
  <si>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</si>
  <si>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</si>
  <si>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</si>
  <si>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</si>
  <si>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</si>
  <si>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</si>
  <si>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</si>
  <si>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</si>
  <si>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</si>
  <si>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</si>
  <si>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</si>
  <si>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</si>
  <si>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</si>
  <si>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</si>
  <si>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</si>
  <si>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</si>
  <si>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</si>
  <si>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</si>
  <si>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</si>
  <si>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</si>
  <si>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</si>
  <si>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</si>
  <si>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</si>
  <si>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</si>
  <si>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</si>
  <si>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</si>
  <si>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</si>
  <si>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</si>
  <si>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</si>
  <si>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</si>
  <si>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</si>
  <si>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</si>
  <si>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</si>
  <si>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</si>
  <si>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</si>
  <si>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</si>
  <si>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</si>
  <si>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</si>
  <si>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</si>
  <si>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</si>
  <si>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</si>
  <si>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</si>
  <si>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</si>
  <si>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</si>
  <si>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</si>
  <si>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</si>
  <si>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</si>
  <si>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</si>
  <si>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</si>
  <si>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</si>
  <si>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</si>
  <si>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</si>
  <si>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</si>
  <si>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</si>
  <si>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</si>
  <si>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</si>
  <si>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</si>
  <si>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</si>
  <si>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</si>
  <si>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</si>
  <si>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</si>
  <si>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</si>
  <si>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</si>
  <si>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</si>
  <si>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</si>
  <si>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</si>
  <si>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</si>
  <si>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</si>
  <si>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</si>
  <si>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</si>
  <si>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</si>
  <si>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</si>
  <si>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</si>
  <si>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</si>
  <si>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</si>
  <si>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</si>
  <si>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</si>
  <si>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</si>
  <si>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</si>
  <si>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</si>
  <si>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</si>
  <si>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</si>
  <si>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</si>
  <si>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</si>
  <si>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</si>
  <si>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</si>
  <si>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</si>
  <si>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</si>
  <si>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</si>
  <si>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</si>
  <si>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</si>
  <si>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</si>
  <si>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</si>
  <si>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</si>
  <si>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</si>
  <si>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</si>
  <si>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</si>
  <si>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</si>
  <si>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</si>
  <si>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</si>
  <si>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</si>
  <si>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</si>
  <si>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</si>
  <si>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</si>
  <si>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</si>
  <si>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</si>
  <si>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</si>
  <si>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</si>
  <si>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</si>
  <si>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</si>
  <si>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</si>
  <si>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</si>
  <si>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</si>
  <si>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</si>
  <si>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</si>
  <si>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</si>
  <si>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</si>
  <si>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</si>
  <si>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</si>
  <si>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</si>
  <si>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</si>
  <si>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</si>
  <si>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</si>
  <si>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</si>
  <si>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</si>
  <si>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</si>
  <si>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</si>
  <si>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</si>
  <si>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</si>
  <si>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</si>
  <si>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</si>
  <si>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</si>
  <si>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</si>
  <si>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</si>
  <si>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</si>
  <si>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</si>
  <si>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</si>
  <si>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</si>
  <si>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</si>
  <si>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</si>
  <si>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</si>
  <si>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</si>
  <si>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</si>
  <si>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</si>
  <si>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</si>
  <si>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</si>
  <si>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</si>
  <si>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</si>
  <si>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</si>
  <si>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</si>
  <si>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</si>
  <si>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</si>
  <si>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</si>
  <si>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</si>
  <si>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</si>
  <si>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</si>
  <si>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</si>
  <si>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</si>
  <si>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</si>
  <si>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</si>
  <si>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</si>
  <si>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</si>
  <si>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</si>
  <si>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</si>
  <si>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</si>
  <si>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</si>
  <si>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</si>
  <si>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</si>
  <si>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</si>
  <si>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</si>
  <si>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</si>
  <si>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</si>
  <si>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</si>
  <si>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</si>
  <si>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</si>
  <si>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</si>
  <si>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</si>
  <si>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</si>
  <si>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</si>
  <si>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</si>
  <si>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</si>
  <si>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</si>
  <si>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</si>
  <si>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</si>
  <si>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</si>
  <si>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</si>
  <si>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</si>
  <si>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</si>
  <si>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</si>
  <si>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</si>
  <si>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</si>
  <si>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</si>
  <si>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</si>
  <si>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</si>
  <si>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</si>
  <si>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</si>
  <si>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</si>
  <si>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</si>
  <si>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</si>
  <si>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</si>
  <si>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</si>
  <si>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</si>
  <si>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</si>
  <si>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</si>
  <si>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</si>
  <si>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</si>
  <si>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</si>
  <si>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</si>
  <si>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</si>
  <si>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</si>
  <si>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</si>
  <si>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</si>
  <si>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</si>
  <si>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</si>
  <si>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</si>
  <si>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</si>
  <si>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</si>
  <si>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</si>
  <si>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</si>
  <si>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</si>
  <si>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</si>
  <si>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</si>
  <si>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</si>
  <si>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</si>
  <si>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</si>
  <si>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</si>
  <si>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</si>
  <si>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</si>
  <si>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</si>
  <si>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</si>
  <si>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</si>
  <si>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</si>
  <si>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</si>
  <si>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</si>
  <si>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</si>
  <si>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</si>
  <si>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</si>
  <si>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</si>
  <si>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</si>
  <si>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</si>
  <si>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</si>
  <si>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</si>
  <si>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</si>
  <si>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</si>
  <si>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</si>
  <si>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</si>
  <si>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</si>
  <si>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</si>
  <si>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</si>
  <si>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</si>
  <si>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</si>
  <si>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</si>
  <si>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</si>
  <si>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</si>
  <si>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</si>
  <si>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</si>
  <si>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</si>
  <si>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</si>
  <si>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</si>
  <si>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</si>
  <si>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</si>
  <si>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</si>
  <si>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</si>
  <si>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</si>
  <si>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</si>
  <si>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</si>
  <si>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</si>
  <si>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</si>
  <si>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</si>
  <si>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</si>
  <si>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</si>
  <si>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</si>
  <si>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</si>
  <si>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</si>
  <si>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</si>
  <si>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</si>
  <si>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</si>
  <si>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</si>
  <si>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</si>
  <si>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</si>
  <si>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</si>
  <si>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</si>
  <si>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</si>
  <si>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</si>
  <si>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</si>
  <si>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</si>
  <si>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</si>
  <si>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</si>
  <si>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</si>
  <si>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</si>
  <si>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</si>
  <si>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</si>
  <si>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</si>
  <si>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</si>
  <si>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</si>
  <si>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</si>
  <si>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</si>
  <si>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</si>
  <si>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</si>
  <si>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</si>
  <si>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</si>
  <si>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</si>
  <si>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</si>
  <si>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</si>
  <si>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</si>
  <si>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</si>
  <si>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</si>
  <si>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</si>
  <si>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</si>
  <si>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</si>
  <si>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</si>
  <si>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</si>
  <si>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</si>
  <si>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</si>
  <si>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</si>
  <si>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</si>
  <si>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</si>
  <si>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</si>
  <si>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</si>
  <si>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</si>
  <si>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</si>
  <si>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</si>
  <si>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</si>
  <si>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</si>
  <si>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</si>
  <si>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</si>
  <si>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</si>
  <si>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</si>
  <si>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</si>
  <si>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</si>
  <si>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</si>
  <si>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</si>
  <si>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</si>
  <si>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</si>
  <si>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</si>
  <si>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</si>
  <si>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</si>
  <si>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</si>
  <si>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</si>
  <si>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</si>
  <si>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</si>
  <si>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</si>
  <si>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</si>
  <si>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</si>
  <si>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</si>
  <si>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</si>
  <si>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</si>
  <si>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</si>
  <si>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</si>
  <si>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</si>
  <si>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</si>
  <si>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</si>
  <si>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</si>
  <si>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</si>
  <si>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</si>
  <si>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</si>
  <si>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</si>
  <si>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</si>
  <si>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</si>
  <si>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</si>
  <si>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</si>
  <si>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</si>
  <si>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</si>
  <si>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</si>
  <si>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</si>
  <si>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</si>
  <si>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</si>
  <si>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</si>
  <si>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</si>
  <si>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</si>
  <si>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</si>
  <si>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</si>
  <si>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</si>
  <si>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</si>
  <si>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</si>
  <si>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</si>
  <si>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</si>
  <si>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</si>
  <si>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</si>
  <si>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</si>
  <si>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</si>
  <si>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</si>
  <si>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</si>
  <si>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</si>
  <si>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</si>
  <si>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</si>
  <si>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</si>
  <si>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</si>
  <si>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</si>
  <si>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</si>
  <si>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</si>
  <si>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</si>
  <si>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</si>
  <si>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</si>
  <si>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</si>
  <si>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</si>
  <si>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</si>
  <si>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</si>
  <si>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</si>
  <si>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</si>
  <si>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</si>
  <si>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</si>
  <si>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</si>
  <si>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</si>
  <si>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</si>
  <si>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</si>
  <si>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</si>
  <si>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</si>
  <si>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</si>
  <si>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</si>
  <si>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</si>
  <si>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</si>
  <si>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</si>
  <si>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</si>
  <si>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</si>
  <si>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</si>
  <si>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</si>
  <si>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</si>
  <si>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</si>
  <si>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</si>
  <si>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</si>
  <si>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</si>
  <si>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</si>
  <si>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</si>
  <si>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</si>
  <si>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</si>
  <si>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</si>
  <si>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</si>
  <si>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</si>
  <si>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</si>
  <si>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</si>
  <si>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</si>
  <si>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</si>
  <si>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</si>
  <si>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</si>
  <si>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</si>
  <si>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</si>
  <si>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</si>
  <si>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</si>
  <si>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</si>
  <si>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</si>
  <si>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</si>
  <si>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</si>
  <si>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</si>
  <si>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</si>
  <si>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</si>
  <si>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</si>
  <si>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</si>
  <si>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</si>
  <si>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</si>
  <si>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</si>
  <si>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</si>
  <si>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</si>
  <si>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</si>
  <si>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</si>
  <si>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</si>
  <si>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</si>
  <si>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</si>
  <si>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</si>
  <si>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</si>
  <si>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</si>
  <si>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</si>
  <si>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</si>
  <si>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</si>
  <si>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</si>
  <si>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</si>
  <si>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</si>
  <si>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</si>
  <si>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</si>
  <si>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</si>
  <si>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</si>
  <si>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</si>
  <si>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</si>
  <si>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</si>
  <si>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</si>
  <si>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</si>
  <si>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</si>
  <si>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</si>
  <si>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</si>
  <si>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</si>
  <si>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</si>
  <si>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</si>
  <si>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</si>
  <si>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</si>
  <si>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</si>
  <si>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</si>
  <si>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</si>
  <si>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</si>
  <si>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</si>
  <si>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</si>
  <si>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</si>
  <si>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</si>
  <si>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</si>
  <si>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</si>
  <si>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</si>
  <si>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</si>
  <si>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</si>
  <si>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</si>
  <si>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</si>
  <si>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</si>
  <si>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</si>
  <si>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</si>
  <si>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</si>
  <si>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</si>
  <si>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</si>
  <si>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</si>
  <si>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</si>
  <si>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</si>
  <si>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</si>
  <si>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</si>
  <si>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</si>
  <si>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</si>
  <si>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</si>
  <si>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</si>
  <si>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</si>
  <si>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</si>
  <si>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</si>
  <si>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</si>
  <si>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</si>
  <si>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</si>
  <si>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</si>
  <si>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</si>
  <si>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</si>
  <si>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</si>
  <si>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</si>
  <si>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</si>
  <si>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</si>
  <si>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</si>
  <si>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</si>
  <si>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</si>
  <si>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</si>
  <si>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</si>
  <si>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</si>
  <si>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</si>
  <si>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</si>
  <si>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</si>
  <si>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</si>
  <si>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</si>
  <si>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</si>
  <si>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</si>
  <si>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</si>
  <si>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</si>
  <si>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</si>
  <si>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</si>
  <si>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</si>
  <si>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</si>
  <si>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</si>
  <si>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</si>
  <si>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</si>
  <si>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</si>
  <si>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</si>
  <si>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</si>
  <si>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</si>
  <si>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</si>
  <si>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</si>
  <si>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</si>
  <si>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</si>
  <si>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</si>
  <si>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</si>
  <si>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</si>
  <si>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</si>
  <si>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</si>
  <si>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</si>
  <si>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</si>
  <si>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</si>
  <si>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</si>
  <si>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</si>
  <si>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</si>
  <si>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</si>
  <si>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</si>
  <si>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</si>
  <si>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</si>
  <si>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</si>
  <si>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</si>
  <si>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</si>
  <si>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</si>
  <si>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</si>
  <si>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</si>
  <si>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</si>
  <si>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</si>
  <si>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</si>
  <si>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</si>
  <si>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</si>
  <si>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</si>
  <si>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</si>
  <si>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</si>
  <si>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</si>
  <si>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</si>
  <si>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</si>
  <si>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</si>
  <si>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</si>
  <si>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</si>
  <si>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</si>
  <si>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</si>
  <si>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</si>
  <si>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</si>
  <si>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</si>
  <si>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</si>
  <si>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</si>
  <si>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</si>
  <si>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</si>
  <si>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</si>
  <si>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</si>
  <si>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</si>
  <si>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</si>
  <si>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</si>
  <si>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</si>
  <si>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</si>
  <si>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</si>
  <si>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</si>
  <si>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</si>
  <si>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</si>
  <si>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</si>
  <si>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</si>
  <si>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</si>
  <si>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</si>
  <si>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</si>
  <si>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</si>
  <si>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</si>
  <si>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</si>
  <si>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</si>
  <si>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</si>
  <si>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</si>
  <si>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</si>
  <si>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</si>
  <si>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</si>
  <si>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</si>
  <si>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</si>
  <si>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</si>
  <si>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</si>
  <si>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</si>
  <si>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</si>
  <si>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</si>
  <si>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</si>
  <si>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</si>
  <si>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</si>
  <si>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</si>
  <si>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</si>
  <si>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</si>
  <si>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</si>
  <si>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</si>
  <si>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</si>
  <si>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</si>
  <si>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</si>
  <si>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</si>
  <si>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</si>
  <si>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</si>
  <si>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</si>
  <si>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</si>
  <si>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</si>
  <si>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</si>
  <si>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</si>
  <si>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</si>
  <si>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</si>
  <si>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</si>
  <si>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</si>
  <si>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</si>
  <si>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</si>
  <si>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</si>
  <si>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</si>
  <si>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</si>
  <si>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</si>
  <si>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</si>
  <si>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</si>
  <si>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</si>
  <si>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</si>
  <si>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</si>
  <si>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</si>
  <si>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</si>
  <si>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</si>
  <si>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</si>
  <si>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</si>
  <si>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</si>
  <si>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</si>
  <si>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</si>
  <si>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</si>
  <si>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</si>
  <si>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</si>
  <si>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</si>
  <si>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</si>
  <si>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</si>
  <si>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</si>
  <si>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</si>
  <si>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</si>
  <si>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</si>
  <si>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</si>
  <si>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</si>
  <si>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</si>
  <si>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</si>
  <si>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</si>
  <si>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</si>
  <si>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</si>
  <si>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</si>
  <si>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</si>
  <si>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</si>
  <si>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</si>
  <si>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</si>
  <si>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</si>
  <si>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</si>
  <si>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</si>
  <si>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</si>
  <si>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</si>
  <si>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</si>
  <si>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</si>
  <si>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</si>
  <si>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</si>
  <si>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</si>
  <si>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</si>
  <si>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</si>
  <si>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</si>
  <si>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</si>
  <si>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</si>
  <si>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</si>
  <si>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</si>
  <si>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</si>
  <si>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</si>
  <si>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</si>
  <si>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</si>
  <si>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</si>
  <si>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</si>
  <si>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</si>
  <si>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</si>
  <si>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</si>
  <si>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</si>
  <si>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</si>
  <si>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</si>
  <si>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</si>
  <si>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</si>
  <si>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</si>
  <si>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</si>
  <si>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</si>
  <si>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</si>
  <si>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</si>
  <si>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</si>
  <si>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</si>
  <si>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</si>
  <si>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</si>
  <si>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</si>
  <si>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</si>
  <si>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</si>
  <si>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</si>
  <si>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</si>
  <si>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</si>
  <si>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</si>
  <si>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</si>
  <si>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</si>
  <si>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</si>
  <si>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</si>
  <si>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</si>
  <si>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</si>
  <si>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</si>
  <si>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</si>
  <si>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</si>
  <si>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</si>
  <si>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</si>
  <si>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</si>
  <si>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</si>
  <si>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</si>
  <si>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</si>
  <si>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</si>
  <si>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</si>
  <si>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</si>
  <si>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</si>
  <si>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</si>
  <si>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</si>
  <si>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</si>
  <si>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</si>
  <si>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</si>
  <si>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</si>
  <si>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</si>
  <si>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</si>
  <si>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</si>
  <si>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</si>
  <si>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</si>
  <si>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</si>
  <si>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</si>
  <si>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</si>
  <si>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</si>
  <si>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</si>
  <si>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</si>
  <si>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</si>
  <si>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</si>
  <si>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</si>
  <si>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</si>
  <si>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</si>
  <si>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</si>
  <si>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</si>
  <si>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</si>
  <si>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</si>
  <si>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</si>
  <si>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</si>
  <si>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</si>
  <si>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</si>
  <si>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</si>
  <si>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</si>
  <si>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</si>
  <si>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</si>
  <si>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</si>
  <si>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</si>
  <si>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</si>
  <si>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</si>
  <si>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</si>
  <si>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</si>
  <si>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</si>
  <si>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</si>
  <si>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</si>
  <si>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</si>
  <si>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</si>
  <si>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</si>
  <si>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</si>
  <si>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</si>
  <si>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</si>
  <si>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</si>
  <si>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</si>
  <si>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</si>
  <si>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</si>
  <si>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</si>
  <si>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</si>
  <si>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</si>
  <si>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</si>
  <si>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</si>
  <si>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</si>
  <si>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</si>
  <si>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</si>
  <si>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</si>
  <si>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</si>
  <si>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</si>
  <si>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</si>
  <si>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</si>
  <si>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</si>
  <si>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</si>
  <si>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</si>
  <si>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</si>
  <si>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</si>
  <si>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</si>
  <si>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</si>
  <si>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</si>
  <si>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</si>
  <si>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</si>
  <si>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</si>
  <si>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</si>
  <si>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</si>
  <si>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</si>
  <si>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</si>
  <si>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</si>
  <si>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</si>
  <si>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</si>
  <si>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</si>
  <si>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</si>
  <si>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</si>
  <si>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</si>
  <si>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</si>
  <si>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</si>
  <si>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</si>
  <si>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</si>
  <si>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</si>
  <si>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</si>
  <si>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</si>
  <si>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</si>
  <si>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</si>
  <si>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</si>
  <si>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</si>
  <si>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</si>
  <si>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</si>
  <si>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</si>
  <si>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</si>
  <si>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</si>
  <si>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</si>
  <si>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</si>
  <si>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</si>
  <si>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</si>
  <si>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</si>
  <si>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</si>
  <si>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</si>
  <si>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</si>
  <si>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</si>
  <si>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</si>
  <si>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</si>
  <si>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</si>
  <si>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</si>
  <si>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</si>
  <si>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</si>
  <si>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</si>
  <si>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</si>
  <si>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</si>
  <si>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</si>
  <si>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</si>
  <si>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</si>
  <si>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</si>
  <si>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</si>
  <si>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</si>
  <si>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</si>
  <si>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</si>
  <si>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</si>
  <si>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</si>
  <si>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</si>
  <si>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</si>
  <si>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</si>
  <si>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</si>
  <si>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</si>
  <si>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</si>
  <si>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</si>
  <si>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</si>
  <si>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</si>
  <si>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</si>
  <si>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</si>
  <si>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</si>
  <si>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</si>
  <si>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</si>
  <si>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</si>
  <si>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</si>
  <si>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</si>
  <si>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</si>
  <si>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</si>
  <si>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</si>
  <si>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</si>
  <si>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</si>
  <si>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</si>
  <si>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</si>
  <si>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</si>
  <si>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</si>
  <si>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</si>
  <si>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</si>
  <si>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</si>
  <si>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</si>
  <si>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</si>
  <si>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</si>
  <si>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</si>
  <si>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</si>
  <si>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</si>
  <si>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</si>
  <si>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</si>
  <si>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</si>
  <si>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</si>
  <si>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</si>
  <si>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</si>
  <si>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</si>
  <si>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</si>
  <si>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</si>
  <si>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</si>
  <si>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</si>
  <si>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</si>
  <si>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</si>
  <si>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</si>
  <si>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</si>
  <si>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</si>
  <si>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</si>
  <si>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</si>
  <si>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</si>
  <si>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</si>
  <si>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</si>
  <si>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</si>
  <si>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</si>
  <si>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</si>
  <si>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</si>
  <si>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</si>
  <si>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</si>
  <si>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</si>
  <si>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</si>
  <si>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</si>
  <si>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</si>
  <si>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</si>
  <si>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</si>
  <si>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</si>
  <si>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</si>
  <si>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</si>
  <si>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</si>
  <si>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</si>
  <si>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</si>
  <si>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</si>
  <si>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</si>
  <si>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</si>
  <si>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</si>
  <si>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</si>
  <si>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</si>
  <si>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</si>
  <si>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</si>
  <si>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</si>
  <si>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</si>
  <si>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</si>
  <si>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</si>
  <si>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</si>
  <si>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</si>
  <si>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</si>
  <si>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</si>
  <si>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</si>
  <si>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</si>
  <si>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</si>
  <si>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</si>
  <si>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</si>
  <si>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</si>
  <si>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</si>
  <si>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</si>
  <si>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</si>
  <si>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</si>
  <si>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</si>
  <si>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</si>
  <si>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</si>
  <si>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</si>
  <si>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</si>
  <si>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</si>
  <si>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</si>
  <si>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</si>
  <si>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</si>
  <si>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</si>
  <si>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</si>
  <si>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</si>
  <si>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</si>
  <si>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</si>
  <si>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</si>
  <si>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</si>
  <si>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</si>
  <si>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</si>
  <si>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</si>
  <si>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</si>
  <si>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</si>
  <si>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</si>
  <si>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</si>
  <si>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</si>
  <si>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</si>
  <si>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</si>
  <si>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</si>
  <si>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</si>
  <si>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</si>
  <si>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</si>
  <si>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</si>
  <si>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</si>
  <si>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</si>
  <si>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</si>
  <si>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</si>
  <si>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</si>
  <si>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</si>
  <si>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</si>
  <si>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</si>
  <si>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</si>
  <si>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</si>
  <si>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</si>
  <si>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</si>
  <si>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</si>
  <si>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</si>
  <si>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</si>
  <si>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</si>
  <si>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</si>
  <si>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</si>
  <si>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</si>
  <si>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</si>
  <si>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</si>
  <si>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</si>
  <si>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</si>
  <si>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</si>
  <si>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</si>
  <si>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</si>
  <si>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</si>
  <si>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</si>
  <si>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</si>
  <si>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</si>
  <si>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</si>
  <si>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</si>
  <si>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</si>
  <si>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</si>
  <si>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</si>
  <si>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</si>
  <si>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</si>
  <si>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</si>
  <si>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</si>
  <si>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</si>
  <si>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</si>
  <si>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</si>
  <si>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</si>
  <si>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</si>
  <si>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</si>
  <si>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</si>
  <si>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</si>
  <si>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</si>
  <si>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</si>
  <si>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</si>
  <si>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</si>
  <si>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</si>
  <si>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</si>
  <si>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</si>
  <si>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</si>
  <si>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</si>
  <si>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</si>
  <si>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</si>
  <si>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</si>
  <si>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</si>
  <si>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</si>
  <si>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</si>
  <si>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</si>
  <si>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</si>
  <si>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</si>
  <si>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</si>
  <si>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</si>
  <si>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</si>
  <si>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</si>
  <si>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</si>
  <si>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</si>
  <si>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</si>
  <si>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</si>
  <si>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</si>
  <si>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</si>
  <si>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</si>
  <si>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</si>
  <si>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</si>
  <si>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</si>
  <si>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</si>
  <si>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</si>
  <si>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</si>
  <si>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</si>
  <si>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</si>
  <si>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</si>
  <si>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</si>
  <si>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</si>
  <si>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</si>
  <si>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</si>
  <si>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</si>
  <si>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</si>
  <si>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</si>
  <si>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</si>
  <si>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</si>
  <si>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</si>
  <si>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</si>
  <si>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</si>
  <si>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</si>
  <si>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</si>
  <si>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</si>
  <si>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</si>
  <si>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</si>
  <si>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</si>
  <si>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</si>
  <si>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</si>
  <si>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</si>
  <si>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</si>
  <si>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</si>
  <si>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</si>
  <si>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</si>
  <si>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</si>
  <si>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</si>
  <si>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</si>
  <si>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</si>
  <si>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</si>
  <si>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</si>
  <si>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</si>
  <si>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</si>
  <si>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</si>
  <si>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</si>
  <si>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</si>
  <si>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</si>
  <si>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</si>
  <si>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</si>
  <si>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</si>
  <si>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</si>
  <si>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</si>
  <si>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</si>
  <si>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</si>
  <si>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</si>
  <si>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</si>
  <si>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</si>
  <si>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</si>
  <si>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</si>
  <si>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</si>
  <si>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</si>
  <si>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</si>
  <si>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</si>
  <si>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</si>
  <si>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</si>
  <si>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</si>
  <si>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</si>
  <si>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</si>
  <si>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</si>
  <si>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</si>
  <si>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</si>
  <si>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</si>
  <si>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</si>
  <si>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</si>
  <si>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</si>
  <si>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</si>
  <si>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</si>
  <si>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</si>
  <si>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</si>
  <si>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</si>
  <si>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</si>
  <si>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</si>
  <si>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</si>
  <si>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</si>
  <si>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</si>
  <si>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</si>
  <si>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</si>
  <si>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</si>
  <si>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</si>
  <si>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</si>
  <si>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</si>
  <si>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</si>
  <si>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</si>
  <si>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</si>
  <si>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</si>
  <si>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</si>
  <si>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</si>
  <si>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</si>
  <si>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</si>
  <si>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</si>
  <si>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</si>
  <si>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</si>
  <si>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</si>
  <si>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</si>
  <si>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</si>
  <si>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</si>
  <si>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</si>
  <si>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</si>
  <si>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</si>
  <si>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</si>
  <si>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</si>
  <si>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</si>
  <si>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</si>
  <si>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</si>
  <si>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</si>
  <si>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</si>
  <si>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</si>
  <si>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</si>
  <si>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</si>
  <si>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</si>
  <si>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</si>
  <si>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</si>
  <si>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</si>
  <si>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</si>
  <si>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</si>
  <si>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</si>
  <si>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</si>
  <si>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</si>
  <si>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</si>
  <si>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</si>
  <si>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</si>
  <si>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</si>
  <si>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</si>
  <si>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</si>
  <si>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</si>
  <si>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</si>
  <si>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</si>
  <si>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</si>
  <si>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</si>
  <si>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</si>
  <si>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</si>
  <si>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</si>
  <si>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</si>
  <si>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</si>
  <si>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</si>
  <si>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</si>
  <si>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</si>
  <si>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</si>
  <si>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</si>
  <si>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</si>
  <si>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</si>
  <si>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</si>
  <si>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</si>
  <si>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</si>
  <si>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</si>
  <si>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</si>
  <si>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</si>
  <si>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</si>
  <si>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</si>
  <si>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</si>
  <si>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</si>
  <si>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</si>
  <si>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</si>
  <si>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</si>
  <si>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</si>
  <si>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</si>
  <si>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</si>
  <si>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</si>
  <si>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</si>
  <si>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</si>
  <si>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</si>
  <si>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</si>
  <si>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</si>
  <si>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</si>
  <si>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</si>
  <si>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</si>
  <si>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</si>
  <si>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</si>
  <si>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</si>
  <si>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</si>
  <si>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</si>
  <si>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</si>
  <si>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</si>
  <si>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</si>
  <si>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</si>
  <si>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</si>
  <si>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</si>
  <si>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</si>
  <si>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</si>
  <si>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</si>
  <si>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</si>
  <si>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</si>
  <si>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</si>
  <si>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</si>
  <si>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</si>
  <si>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</si>
  <si>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</si>
  <si>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</si>
  <si>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</si>
  <si>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</si>
  <si>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</si>
  <si>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</si>
  <si>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</si>
  <si>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</si>
  <si>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</si>
  <si>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</si>
  <si>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</si>
  <si>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</si>
  <si>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</si>
  <si>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</si>
  <si>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</si>
  <si>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</si>
  <si>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</si>
  <si>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</si>
  <si>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</si>
  <si>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</si>
  <si>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</si>
  <si>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</si>
  <si>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</si>
  <si>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</si>
  <si>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</si>
  <si>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</si>
  <si>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</si>
  <si>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</si>
  <si>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</si>
  <si>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</si>
  <si>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</si>
  <si>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</si>
  <si>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</si>
  <si>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</si>
  <si>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</si>
  <si>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</si>
  <si>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</si>
  <si>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</si>
  <si>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</si>
  <si>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</si>
  <si>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</si>
  <si>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</si>
  <si>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</si>
  <si>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</si>
  <si>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</si>
  <si>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</si>
  <si>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</si>
  <si>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</si>
  <si>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</si>
  <si>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</si>
  <si>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</si>
  <si>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</si>
  <si>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</si>
  <si>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</si>
  <si>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</si>
  <si>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</si>
  <si>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</si>
  <si>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</si>
  <si>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</si>
  <si>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</si>
  <si>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</si>
  <si>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</si>
  <si>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</si>
  <si>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</si>
  <si>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</si>
  <si>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</si>
  <si>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</si>
  <si>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</si>
  <si>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</si>
  <si>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</si>
  <si>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</si>
  <si>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</si>
  <si>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</si>
  <si>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</si>
  <si>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</si>
  <si>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</si>
  <si>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</si>
  <si>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</si>
  <si>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</si>
  <si>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</si>
  <si>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</si>
  <si>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</si>
  <si>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</si>
  <si>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</si>
  <si>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</si>
  <si>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</si>
  <si>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</si>
  <si>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</si>
  <si>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</si>
  <si>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</si>
  <si>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</si>
  <si>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</si>
  <si>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</si>
  <si>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</si>
  <si>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</si>
  <si>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</si>
  <si>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</si>
  <si>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</si>
  <si>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</si>
  <si>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</si>
  <si>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</si>
  <si>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</si>
  <si>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</si>
  <si>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</si>
  <si>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</si>
  <si>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</si>
  <si>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</si>
  <si>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</si>
  <si>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</si>
  <si>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</si>
  <si>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</si>
  <si>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</si>
  <si>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</si>
  <si>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</si>
  <si>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</si>
  <si>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</si>
  <si>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</si>
  <si>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</si>
  <si>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</si>
  <si>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</si>
  <si>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</si>
  <si>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</si>
  <si>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</si>
  <si>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</si>
  <si>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</si>
  <si>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</si>
  <si>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</si>
  <si>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</si>
  <si>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</si>
  <si>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</si>
  <si>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</si>
  <si>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</si>
  <si>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</si>
  <si>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</si>
  <si>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</si>
  <si>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</si>
  <si>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</si>
  <si>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</si>
  <si>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</si>
  <si>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</si>
  <si>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</si>
  <si>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</si>
  <si>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</si>
  <si>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</si>
  <si>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</si>
  <si>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</si>
  <si>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</si>
  <si>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</si>
  <si>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</si>
  <si>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</si>
  <si>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</si>
  <si>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</si>
  <si>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</si>
  <si>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</si>
  <si>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</si>
  <si>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</si>
  <si>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</si>
  <si>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</si>
  <si>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</si>
  <si>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</si>
  <si>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</si>
  <si>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</si>
  <si>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</si>
  <si>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</si>
  <si>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</si>
  <si>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</si>
  <si>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</si>
  <si>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</si>
  <si>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</si>
  <si>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</si>
  <si>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</si>
  <si>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</si>
  <si>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</si>
  <si>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</si>
  <si>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</si>
  <si>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</si>
  <si>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</si>
  <si>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</si>
  <si>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</si>
  <si>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</si>
  <si>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</si>
  <si>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</si>
  <si>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</si>
  <si>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</si>
  <si>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</si>
  <si>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</si>
  <si>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</si>
  <si>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</si>
  <si>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</si>
  <si>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</si>
  <si>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</si>
  <si>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</si>
  <si>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</si>
  <si>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</si>
  <si>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</si>
  <si>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</si>
  <si>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</si>
  <si>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</si>
  <si>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</si>
  <si>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</si>
  <si>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</si>
  <si>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</si>
  <si>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</si>
  <si>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</si>
  <si>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</si>
  <si>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</si>
  <si>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</si>
  <si>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</si>
  <si>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</si>
  <si>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</si>
  <si>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</si>
  <si>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</si>
  <si>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</si>
  <si>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</si>
  <si>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</si>
  <si>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</si>
  <si>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</si>
  <si>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</si>
  <si>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</si>
  <si>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</si>
  <si>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</si>
  <si>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</si>
  <si>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</si>
  <si>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</si>
  <si>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</si>
  <si>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</si>
  <si>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</si>
  <si>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</si>
  <si>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</si>
  <si>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</si>
  <si>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</si>
  <si>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</si>
  <si>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</si>
  <si>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</si>
  <si>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</si>
  <si>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</si>
  <si>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</si>
  <si>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</si>
  <si>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</si>
  <si>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</si>
  <si>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</si>
  <si>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</si>
  <si>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</si>
  <si>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</si>
  <si>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</si>
  <si>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</si>
  <si>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</si>
  <si>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</si>
  <si>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</si>
  <si>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</si>
  <si>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</si>
  <si>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</si>
  <si>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</si>
  <si>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</si>
  <si>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</si>
  <si>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</si>
  <si>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</si>
  <si>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</si>
  <si>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</si>
  <si>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</si>
  <si>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</si>
  <si>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</si>
  <si>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</si>
  <si>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</si>
  <si>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</si>
  <si>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</si>
  <si>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</si>
  <si>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</si>
  <si>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</si>
  <si>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</si>
  <si>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</si>
  <si>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</si>
  <si>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</si>
  <si>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</si>
  <si>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</si>
  <si>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</si>
  <si>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</si>
  <si>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</si>
  <si>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</si>
  <si>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</si>
  <si>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</si>
  <si>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</si>
  <si>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</si>
  <si>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</si>
  <si>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</si>
  <si>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</si>
  <si>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</si>
  <si>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</si>
  <si>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</si>
  <si>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</si>
  <si>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</si>
  <si>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</si>
  <si>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</si>
  <si>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</si>
  <si>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</si>
  <si>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</si>
  <si>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</si>
  <si>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</si>
  <si>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</si>
  <si>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</si>
  <si>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</si>
  <si>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</si>
  <si>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</si>
  <si>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</si>
  <si>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</si>
  <si>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</si>
  <si>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</si>
  <si>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</si>
  <si>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</si>
  <si>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</si>
  <si>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</si>
  <si>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</si>
  <si>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</si>
  <si>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</si>
  <si>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</si>
  <si>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</si>
  <si>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</si>
  <si>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</si>
  <si>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</si>
  <si>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</si>
  <si>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</si>
  <si>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</si>
  <si>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</si>
  <si>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</si>
  <si>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</si>
  <si>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</si>
  <si>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</si>
  <si>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</si>
  <si>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</si>
  <si>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</si>
  <si>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</si>
  <si>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</si>
  <si>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</si>
  <si>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</si>
  <si>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</si>
  <si>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</si>
  <si>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</si>
  <si>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</si>
  <si>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</si>
  <si>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</si>
  <si>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</si>
  <si>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</si>
  <si>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</si>
  <si>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</si>
  <si>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</si>
  <si>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</si>
  <si>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</si>
  <si>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</si>
  <si>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</si>
  <si>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</si>
  <si>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</si>
  <si>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</si>
  <si>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</si>
  <si>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</si>
  <si>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</si>
  <si>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</si>
  <si>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</si>
  <si>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</si>
  <si>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</si>
  <si>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</si>
  <si>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</si>
  <si>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</si>
  <si>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</si>
  <si>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</si>
  <si>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</si>
  <si>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</si>
  <si>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</si>
  <si>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</si>
  <si>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</si>
  <si>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</si>
  <si>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</si>
  <si>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</si>
  <si>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</si>
  <si>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</si>
  <si>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</si>
  <si>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</si>
  <si>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</si>
  <si>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</si>
  <si>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</si>
  <si>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</si>
  <si>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</si>
  <si>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</si>
  <si>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</si>
  <si>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</si>
  <si>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</si>
  <si>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</si>
  <si>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</si>
  <si>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</si>
  <si>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</si>
  <si>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</si>
  <si>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</si>
  <si>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</si>
  <si>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</si>
  <si>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</si>
  <si>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</si>
  <si>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</si>
  <si>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</si>
  <si>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</si>
  <si>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</si>
  <si>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</si>
  <si>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</si>
  <si>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</si>
  <si>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</si>
  <si>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</si>
  <si>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</si>
  <si>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</si>
  <si>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</si>
  <si>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</si>
  <si>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</si>
  <si>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</si>
  <si>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</si>
  <si>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</si>
  <si>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</si>
  <si>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</si>
  <si>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</si>
  <si>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</si>
  <si>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</si>
  <si>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</si>
  <si>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</si>
  <si>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</si>
  <si>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</si>
  <si>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</si>
  <si>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</si>
  <si>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</si>
  <si>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</si>
  <si>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</si>
  <si>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</si>
  <si>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</si>
  <si>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</si>
  <si>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</si>
  <si>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</si>
  <si>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</si>
  <si>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</si>
  <si>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</si>
  <si>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</si>
  <si>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</si>
  <si>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</si>
  <si>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</si>
  <si>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</si>
  <si>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</si>
  <si>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</si>
  <si>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</si>
  <si>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</si>
  <si>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</si>
  <si>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</si>
  <si>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</si>
  <si>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</si>
  <si>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</si>
  <si>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</si>
  <si>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</si>
  <si>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</si>
  <si>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</si>
  <si>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</si>
  <si>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</si>
  <si>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</si>
  <si>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</si>
  <si>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</si>
  <si>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</si>
  <si>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</si>
  <si>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</si>
  <si>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</si>
  <si>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</si>
  <si>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</si>
  <si>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</si>
  <si>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</si>
  <si>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</si>
  <si>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</si>
  <si>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</si>
  <si>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</si>
  <si>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</si>
  <si>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</si>
  <si>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</si>
  <si>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</si>
  <si>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</si>
  <si>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</si>
  <si>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</si>
  <si>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</si>
  <si>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</si>
  <si>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</si>
  <si>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</si>
  <si>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</si>
  <si>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</si>
  <si>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</si>
  <si>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</si>
  <si>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</si>
  <si>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</si>
  <si>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</si>
  <si>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</si>
  <si>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</si>
  <si>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</si>
  <si>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</si>
  <si>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</si>
  <si>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</si>
  <si>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</si>
  <si>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</si>
  <si>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</si>
  <si>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</si>
  <si>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</si>
  <si>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</si>
  <si>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</si>
  <si>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</si>
  <si>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</si>
  <si>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</si>
  <si>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</si>
  <si>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</si>
  <si>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</si>
  <si>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</si>
  <si>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</si>
  <si>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</si>
  <si>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</si>
  <si>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</si>
  <si>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</si>
  <si>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</si>
  <si>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</si>
  <si>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</si>
  <si>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</si>
  <si>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</si>
  <si>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</si>
  <si>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</si>
  <si>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</si>
  <si>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</si>
  <si>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</si>
  <si>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</si>
  <si>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</si>
  <si>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</si>
  <si>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</si>
  <si>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</si>
  <si>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</si>
  <si>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</si>
  <si>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</si>
  <si>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</si>
  <si>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</si>
  <si>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</si>
  <si>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</si>
  <si>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</si>
  <si>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</si>
  <si>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</si>
  <si>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</si>
  <si>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</si>
  <si>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</si>
  <si>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</si>
  <si>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</si>
  <si>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</si>
  <si>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</si>
  <si>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</si>
  <si>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</si>
  <si>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</si>
  <si>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</si>
  <si>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</si>
  <si>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</si>
  <si>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</si>
  <si>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</si>
  <si>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</si>
  <si>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</si>
  <si>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</si>
  <si>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</si>
  <si>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</si>
  <si>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</si>
  <si>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</si>
  <si>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</si>
  <si>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</si>
  <si>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</si>
  <si>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</si>
  <si>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</si>
  <si>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</si>
  <si>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</si>
  <si>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</si>
  <si>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</si>
  <si>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</si>
  <si>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</si>
  <si>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</si>
  <si>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</si>
  <si>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</si>
  <si>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</si>
  <si>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</si>
  <si>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</si>
  <si>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</si>
  <si>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</si>
  <si>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</si>
  <si>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</si>
  <si>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</si>
  <si>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</si>
  <si>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</si>
  <si>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</si>
  <si>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</si>
  <si>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</si>
  <si>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</si>
  <si>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</si>
  <si>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</si>
  <si>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</si>
  <si>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</si>
  <si>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</si>
  <si>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</si>
  <si>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</si>
  <si>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</si>
  <si>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</si>
  <si>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</si>
  <si>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</si>
  <si>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</si>
  <si>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</si>
  <si>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</si>
  <si>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</si>
  <si>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</si>
  <si>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</si>
  <si>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</si>
  <si>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</si>
  <si>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</si>
  <si>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</si>
  <si>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</si>
  <si>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</si>
  <si>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</si>
  <si>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</si>
  <si>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</si>
  <si>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</si>
  <si>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</si>
  <si>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</si>
  <si>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</si>
  <si>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</si>
  <si>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</si>
  <si>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</si>
  <si>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</si>
  <si>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</si>
  <si>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</si>
  <si>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</si>
  <si>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</si>
  <si>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</si>
  <si>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</si>
  <si>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</si>
  <si>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</si>
  <si>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</si>
  <si>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</si>
  <si>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</si>
  <si>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</si>
  <si>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</si>
  <si>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</si>
  <si>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</si>
  <si>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</si>
  <si>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</si>
  <si>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</si>
  <si>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</si>
  <si>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</si>
  <si>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</si>
  <si>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</si>
  <si>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</si>
  <si>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</si>
  <si>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</si>
  <si>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</si>
  <si>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</si>
  <si>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</si>
  <si>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</si>
  <si>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</si>
  <si>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</si>
  <si>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</si>
  <si>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</si>
  <si>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</si>
  <si>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</si>
  <si>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</si>
  <si>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</si>
  <si>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</si>
  <si>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</si>
  <si>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</si>
  <si>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</si>
  <si>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</si>
  <si>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</si>
  <si>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</si>
  <si>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</si>
  <si>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</si>
  <si>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</si>
  <si>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</si>
  <si>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</si>
  <si>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</si>
  <si>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</si>
  <si>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</si>
  <si>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</si>
  <si>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</si>
  <si>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</si>
  <si>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</si>
  <si>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</si>
  <si>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</si>
  <si>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</si>
  <si>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</si>
  <si>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</si>
  <si>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</si>
  <si>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</si>
  <si>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</si>
  <si>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</si>
  <si>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</si>
  <si>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</si>
  <si>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</si>
  <si>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</si>
  <si>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</si>
  <si>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</si>
  <si>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</si>
  <si>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</si>
  <si>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</si>
  <si>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</si>
  <si>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</si>
  <si>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</si>
  <si>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</si>
  <si>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</si>
  <si>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</si>
  <si>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</si>
  <si>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</si>
  <si>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</si>
  <si>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</si>
  <si>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</si>
  <si>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</si>
  <si>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</si>
  <si>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</si>
  <si>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</si>
  <si>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</si>
  <si>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</si>
  <si>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</si>
  <si>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</si>
  <si>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</si>
  <si>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</si>
  <si>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</si>
  <si>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</si>
  <si>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</si>
  <si>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</si>
  <si>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</si>
  <si>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</si>
  <si>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</si>
  <si>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</si>
  <si>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</si>
  <si>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</si>
  <si>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</si>
  <si>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</si>
  <si>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</si>
  <si>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</si>
  <si>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</si>
  <si>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</si>
  <si>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</si>
  <si>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</si>
  <si>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</si>
  <si>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</si>
  <si>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</si>
  <si>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</si>
  <si>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</si>
  <si>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</si>
  <si>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</si>
  <si>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</si>
  <si>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</si>
  <si>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</si>
  <si>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</si>
  <si>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</si>
  <si>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</si>
  <si>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</si>
  <si>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</si>
  <si>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</si>
  <si>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</si>
  <si>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</si>
  <si>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</si>
  <si>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</si>
  <si>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</si>
  <si>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</si>
  <si>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</si>
  <si>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</si>
  <si>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</si>
  <si>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</si>
  <si>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</si>
  <si>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</si>
  <si>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</si>
  <si>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</si>
  <si>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</si>
  <si>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</si>
  <si>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</si>
  <si>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</si>
  <si>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</si>
  <si>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</si>
  <si>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</si>
  <si>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</si>
  <si>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</si>
  <si>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</si>
  <si>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</si>
  <si>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</si>
  <si>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</si>
  <si>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</si>
  <si>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</si>
  <si>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</si>
  <si>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</si>
  <si>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</si>
  <si>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</si>
  <si>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</si>
  <si>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</si>
  <si>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</si>
  <si>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</si>
  <si>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</si>
  <si>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</si>
  <si>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</si>
  <si>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</si>
  <si>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</si>
  <si>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</si>
  <si>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</si>
  <si>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</si>
  <si>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</si>
  <si>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</si>
  <si>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</si>
  <si>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</si>
  <si>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</si>
  <si>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</si>
  <si>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</si>
  <si>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</si>
  <si>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</si>
  <si>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</si>
  <si>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</si>
  <si>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</si>
  <si>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</si>
  <si>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</si>
  <si>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</si>
  <si>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</si>
  <si>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</si>
  <si>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</si>
  <si>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</si>
  <si>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</si>
  <si>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</si>
  <si>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</si>
  <si>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</si>
  <si>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</si>
  <si>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</si>
  <si>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</si>
  <si>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</si>
  <si>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</si>
  <si>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</si>
  <si>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</si>
  <si>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</si>
  <si>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</si>
  <si>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</si>
  <si>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</si>
  <si>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</si>
  <si>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</si>
  <si>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</si>
  <si>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</si>
  <si>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</si>
  <si>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</si>
  <si>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</si>
  <si>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</si>
  <si>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</si>
  <si>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</si>
  <si>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</si>
  <si>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</si>
  <si>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</si>
  <si>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</si>
  <si>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</si>
  <si>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</si>
  <si>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</si>
  <si>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</si>
  <si>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</si>
  <si>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</si>
  <si>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</si>
  <si>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</si>
  <si>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</si>
  <si>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</si>
  <si>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</si>
  <si>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</si>
  <si>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</si>
  <si>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</si>
  <si>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</si>
  <si>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</si>
  <si>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</si>
  <si>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</si>
  <si>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</si>
  <si>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</si>
  <si>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</si>
  <si>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</si>
  <si>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</si>
  <si>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</si>
  <si>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</si>
  <si>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</si>
  <si>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</si>
  <si>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</si>
  <si>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</si>
  <si>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</si>
  <si>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</si>
  <si>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</si>
  <si>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</si>
  <si>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</si>
  <si>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</si>
  <si>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</si>
  <si>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</si>
  <si>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</si>
  <si>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</si>
  <si>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</si>
  <si>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</si>
  <si>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</si>
  <si>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</si>
  <si>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</si>
  <si>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</si>
  <si>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</si>
  <si>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</si>
  <si>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</si>
  <si>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</si>
  <si>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</si>
  <si>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</si>
  <si>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</si>
  <si>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</si>
  <si>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</si>
  <si>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</si>
  <si>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</si>
  <si>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</si>
  <si>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</si>
  <si>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</si>
  <si>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</si>
  <si>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</si>
  <si>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</si>
  <si>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</si>
  <si>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</si>
  <si>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</si>
  <si>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</si>
  <si>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</si>
  <si>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</si>
  <si>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</si>
  <si>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</si>
  <si>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</si>
  <si>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</si>
  <si>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</si>
  <si>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</si>
  <si>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</si>
  <si>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</si>
  <si>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</si>
  <si>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</si>
  <si>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</si>
  <si>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</si>
  <si>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</si>
  <si>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</si>
  <si>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</si>
  <si>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</si>
  <si>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</si>
  <si>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</si>
  <si>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</si>
  <si>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</si>
  <si>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</si>
  <si>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</si>
  <si>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</si>
  <si>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</si>
  <si>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</si>
  <si>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</si>
  <si>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</si>
  <si>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</si>
  <si>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</si>
  <si>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</si>
  <si>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</si>
  <si>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</si>
  <si>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</si>
  <si>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</si>
  <si>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</si>
  <si>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</si>
  <si>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</si>
  <si>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</si>
  <si>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</si>
  <si>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</si>
  <si>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</si>
  <si>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</si>
  <si>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</si>
  <si>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</si>
  <si>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</si>
  <si>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</si>
  <si>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</si>
  <si>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</si>
  <si>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</si>
  <si>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</si>
  <si>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</si>
  <si>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</si>
  <si>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</si>
  <si>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</si>
  <si>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</si>
  <si>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</si>
  <si>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</si>
  <si>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</si>
  <si>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</si>
  <si>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</si>
  <si>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</si>
  <si>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</si>
  <si>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</si>
  <si>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</si>
  <si>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</si>
  <si>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</si>
  <si>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</si>
  <si>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</si>
  <si>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</si>
  <si>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</si>
  <si>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</si>
  <si>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</si>
  <si>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</si>
  <si>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</si>
  <si>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</si>
  <si>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</si>
  <si>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</si>
  <si>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</si>
  <si>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</si>
  <si>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</si>
  <si>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</si>
  <si>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</si>
  <si>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</si>
  <si>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</si>
  <si>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</si>
  <si>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</si>
  <si>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</si>
  <si>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</si>
  <si>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</si>
  <si>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</si>
  <si>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</si>
  <si>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</si>
  <si>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</si>
  <si>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</si>
  <si>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</si>
  <si>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</si>
  <si>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</si>
  <si>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</si>
  <si>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</si>
  <si>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</si>
  <si>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</si>
  <si>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</si>
  <si>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</si>
  <si>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</si>
  <si>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</si>
  <si>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</si>
  <si>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</si>
  <si>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</si>
  <si>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</si>
  <si>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</si>
  <si>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</si>
  <si>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</si>
  <si>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</si>
  <si>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</si>
  <si>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</si>
  <si>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</si>
  <si>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</si>
  <si>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</si>
  <si>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</si>
  <si>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</si>
  <si>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</si>
  <si>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</si>
  <si>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</si>
  <si>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</si>
  <si>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</si>
  <si>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</si>
  <si>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</si>
  <si>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</si>
  <si>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</si>
  <si>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</si>
  <si>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</si>
  <si>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</si>
  <si>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</si>
  <si>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</si>
  <si>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</si>
  <si>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</si>
  <si>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</si>
  <si>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</si>
  <si>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</si>
  <si>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</si>
  <si>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</si>
  <si>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</si>
  <si>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</si>
  <si>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</si>
  <si>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</si>
  <si>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</si>
  <si>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</si>
  <si>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</si>
  <si>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</si>
  <si>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</si>
  <si>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</si>
  <si>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</si>
  <si>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</si>
  <si>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</si>
  <si>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</si>
  <si>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</si>
  <si>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</si>
  <si>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</si>
  <si>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</si>
  <si>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</si>
  <si>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</si>
  <si>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</si>
  <si>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</si>
  <si>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</si>
  <si>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</si>
  <si>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</si>
  <si>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</si>
  <si>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</si>
  <si>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</si>
  <si>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</si>
  <si>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</si>
  <si>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</si>
  <si>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</si>
  <si>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</si>
  <si>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</si>
  <si>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</si>
  <si>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</si>
  <si>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</si>
  <si>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</si>
  <si>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</si>
  <si>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</si>
  <si>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</si>
  <si>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</si>
  <si>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</si>
  <si>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</si>
  <si>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</si>
  <si>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</si>
  <si>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</si>
  <si>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</si>
  <si>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</si>
  <si>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</si>
  <si>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</si>
  <si>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</si>
  <si>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</si>
  <si>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</si>
  <si>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</si>
  <si>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</si>
  <si>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</si>
  <si>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</si>
  <si>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</si>
  <si>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</si>
  <si>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</si>
  <si>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</si>
  <si>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</si>
  <si>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</si>
  <si>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</si>
  <si>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</si>
  <si>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</si>
  <si>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</si>
  <si>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</si>
  <si>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</si>
  <si>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</si>
  <si>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</si>
  <si>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</si>
  <si>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</si>
  <si>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</si>
  <si>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</si>
  <si>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</si>
  <si>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</si>
  <si>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</si>
  <si>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</si>
  <si>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</si>
  <si>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</si>
  <si>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</si>
  <si>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</si>
  <si>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</si>
  <si>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</si>
  <si>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</si>
  <si>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</si>
  <si>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</si>
  <si>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</si>
  <si>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</si>
  <si>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</si>
  <si>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</si>
  <si>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</si>
  <si>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</si>
  <si>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</si>
  <si>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</si>
  <si>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</si>
  <si>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</si>
  <si>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</si>
  <si>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</si>
  <si>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</si>
  <si>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</si>
  <si>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</si>
  <si>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</si>
  <si>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</si>
  <si>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</si>
  <si>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</si>
  <si>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</si>
  <si>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</si>
  <si>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</si>
  <si>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</si>
  <si>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</si>
  <si>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</si>
  <si>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</si>
  <si>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</si>
  <si>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</si>
  <si>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</si>
  <si>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</si>
  <si>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</si>
  <si>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</si>
  <si>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</si>
  <si>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</si>
  <si>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</si>
  <si>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</si>
  <si>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</si>
  <si>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</si>
  <si>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</si>
  <si>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</si>
  <si>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</si>
  <si>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</si>
  <si>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</si>
  <si>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</si>
  <si>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</si>
  <si>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</si>
  <si>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</si>
  <si>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</si>
  <si>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</si>
  <si>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</si>
  <si>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</si>
  <si>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</si>
  <si>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</si>
  <si>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</si>
  <si>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</si>
  <si>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</si>
  <si>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</si>
  <si>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</si>
  <si>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</si>
  <si>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</si>
  <si>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</si>
  <si>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</si>
  <si>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</si>
  <si>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</si>
  <si>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</si>
  <si>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</si>
  <si>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</si>
  <si>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</si>
  <si>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</si>
  <si>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</si>
  <si>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</si>
  <si>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</si>
  <si>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</si>
  <si>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</si>
  <si>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</si>
  <si>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</si>
  <si>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</si>
  <si>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</si>
  <si>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</si>
  <si>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</si>
  <si>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</si>
  <si>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</si>
  <si>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</si>
  <si>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</si>
  <si>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</si>
  <si>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</si>
  <si>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</si>
  <si>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</si>
  <si>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</si>
  <si>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</si>
  <si>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</si>
  <si>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</si>
  <si>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</si>
  <si>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</si>
  <si>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</si>
  <si>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</si>
  <si>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</si>
  <si>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</si>
  <si>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</si>
  <si>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</si>
  <si>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</si>
  <si>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</si>
  <si>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</si>
  <si>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</si>
  <si>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</si>
  <si>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</si>
  <si>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</si>
  <si>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</si>
  <si>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</si>
  <si>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</si>
  <si>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</si>
  <si>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</si>
  <si>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</si>
  <si>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</si>
  <si>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</si>
  <si>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</si>
  <si>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</si>
  <si>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</si>
  <si>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</si>
  <si>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</si>
  <si>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</si>
  <si>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</si>
  <si>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</si>
  <si>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</si>
  <si>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</si>
  <si>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</si>
  <si>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</si>
  <si>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</si>
  <si>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</si>
  <si>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</si>
  <si>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</si>
  <si>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</si>
  <si>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</si>
  <si>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</si>
  <si>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</si>
  <si>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</si>
  <si>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</si>
  <si>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</si>
  <si>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</si>
  <si>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</si>
  <si>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</si>
  <si>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</si>
  <si>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</si>
  <si>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</si>
  <si>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</si>
  <si>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</si>
  <si>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</si>
  <si>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</si>
  <si>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</si>
  <si>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</si>
  <si>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</si>
  <si>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</si>
  <si>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</si>
  <si>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</si>
  <si>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</si>
  <si>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</si>
  <si>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</si>
  <si>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</si>
  <si>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</si>
  <si>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</si>
  <si>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</si>
  <si>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</si>
  <si>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</si>
  <si>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</si>
  <si>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</si>
  <si>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</si>
  <si>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</si>
  <si>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</si>
  <si>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</si>
  <si>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</si>
  <si>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</si>
  <si>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</si>
  <si>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</si>
  <si>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</si>
  <si>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</si>
  <si>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</si>
  <si>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</si>
  <si>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</si>
  <si>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</si>
  <si>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</si>
  <si>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</si>
  <si>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</si>
  <si>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</si>
  <si>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</si>
  <si>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</si>
  <si>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</si>
  <si>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</si>
  <si>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</si>
  <si>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</si>
  <si>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</si>
  <si>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</si>
  <si>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</si>
  <si>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</si>
  <si>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</si>
  <si>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</si>
  <si>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</si>
  <si>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</si>
  <si>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</si>
  <si>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</si>
  <si>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</si>
  <si>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</si>
  <si>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</si>
  <si>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</si>
  <si>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</si>
  <si>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</si>
  <si>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</si>
  <si>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</si>
  <si>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</si>
  <si>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</si>
  <si>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</si>
  <si>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</si>
  <si>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</si>
  <si>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</si>
  <si>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</si>
  <si>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</si>
  <si>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</si>
  <si>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</si>
  <si>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</si>
  <si>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</si>
  <si>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</si>
  <si>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</si>
  <si>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</si>
  <si>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</si>
  <si>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</si>
  <si>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</si>
  <si>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</si>
  <si>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</si>
  <si>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</si>
  <si>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</si>
  <si>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</si>
  <si>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</si>
  <si>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</si>
  <si>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</si>
  <si>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</si>
  <si>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</si>
  <si>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</si>
  <si>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</si>
  <si>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</si>
  <si>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</si>
  <si>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</si>
  <si>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</si>
  <si>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</si>
  <si>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</si>
  <si>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</si>
  <si>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</si>
  <si>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</si>
  <si>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</si>
  <si>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</si>
  <si>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</si>
  <si>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</si>
  <si>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</si>
  <si>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</si>
  <si>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</si>
  <si>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</si>
  <si>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</si>
  <si>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</si>
  <si>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</si>
  <si>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</si>
  <si>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</si>
  <si>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</si>
  <si>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</si>
  <si>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</si>
  <si>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</si>
  <si>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</si>
  <si>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</si>
  <si>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</si>
  <si>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</si>
  <si>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</si>
  <si>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</si>
  <si>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</si>
  <si>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</si>
  <si>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</si>
  <si>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</si>
  <si>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</si>
  <si>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</si>
  <si>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</si>
  <si>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</si>
  <si>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</si>
  <si>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</si>
  <si>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</si>
  <si>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</si>
  <si>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</si>
  <si>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</si>
  <si>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</si>
  <si>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</si>
  <si>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</si>
  <si>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</si>
  <si>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</si>
  <si>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</si>
  <si>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</si>
  <si>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</si>
  <si>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</si>
  <si>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</si>
  <si>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</si>
  <si>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</si>
  <si>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</si>
  <si>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</si>
  <si>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</si>
  <si>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</si>
  <si>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</si>
  <si>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</si>
  <si>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</si>
  <si>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</si>
  <si>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</si>
  <si>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</si>
  <si>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</si>
  <si>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</si>
  <si>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</si>
  <si>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</si>
  <si>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</si>
  <si>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</si>
  <si>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</si>
  <si>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</si>
  <si>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</si>
  <si>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</si>
  <si>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</si>
  <si>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</si>
  <si>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</si>
  <si>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</si>
  <si>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</si>
  <si>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</si>
  <si>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</si>
  <si>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</si>
  <si>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</si>
  <si>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</si>
  <si>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</si>
  <si>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</si>
  <si>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</si>
  <si>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</si>
  <si>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</si>
  <si>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</si>
  <si>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</si>
  <si>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</si>
  <si>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</si>
  <si>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</si>
  <si>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</si>
  <si>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</si>
  <si>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</si>
  <si>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</si>
  <si>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</si>
  <si>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</si>
  <si>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</si>
  <si>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</si>
  <si>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</si>
  <si>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</si>
  <si>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</si>
  <si>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</si>
  <si>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</si>
  <si>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</si>
  <si>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</si>
  <si>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</si>
  <si>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</si>
  <si>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</si>
  <si>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</si>
  <si>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</si>
  <si>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</si>
  <si>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</si>
  <si>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</si>
  <si>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</si>
  <si>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</si>
  <si>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</si>
  <si>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</si>
  <si>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</si>
  <si>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</si>
  <si>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</si>
  <si>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</si>
  <si>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</si>
  <si>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</si>
  <si>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</si>
  <si>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</si>
  <si>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</si>
  <si>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</si>
  <si>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</si>
  <si>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</si>
  <si>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</si>
  <si>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</si>
  <si>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</si>
  <si>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</si>
  <si>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</si>
  <si>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</si>
  <si>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</si>
  <si>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</si>
  <si>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</si>
  <si>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</si>
  <si>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</si>
  <si>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</si>
  <si>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</si>
  <si>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</si>
  <si>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</si>
  <si>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</si>
  <si>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</si>
  <si>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</si>
  <si>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</si>
  <si>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</si>
  <si>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</si>
  <si>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</si>
  <si>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</si>
  <si>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</si>
  <si>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</si>
  <si>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</si>
  <si>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</si>
  <si>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</si>
  <si>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</si>
  <si>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</si>
  <si>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</si>
  <si>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</si>
  <si>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</si>
  <si>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</si>
  <si>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</si>
  <si>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</si>
  <si>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</si>
  <si>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</si>
  <si>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</si>
  <si>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</si>
  <si>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</si>
  <si>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</si>
  <si>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</si>
  <si>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</si>
  <si>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</si>
  <si>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</si>
  <si>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</si>
  <si>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</si>
  <si>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</si>
  <si>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</si>
  <si>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</si>
  <si>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</si>
  <si>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</si>
  <si>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</si>
  <si>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</si>
  <si>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</si>
  <si>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</si>
  <si>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</si>
  <si>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</si>
  <si>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</si>
  <si>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</si>
  <si>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</si>
  <si>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</si>
  <si>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</si>
  <si>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</si>
  <si>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</si>
  <si>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</si>
  <si>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</si>
  <si>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</si>
  <si>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</si>
  <si>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</si>
  <si>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</si>
  <si>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</si>
  <si>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</si>
  <si>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</si>
  <si>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</si>
  <si>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</si>
  <si>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</si>
  <si>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</si>
  <si>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</si>
  <si>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</si>
  <si>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</si>
  <si>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</si>
  <si>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</si>
  <si>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</si>
  <si>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</si>
  <si>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</si>
  <si>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</si>
  <si>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</si>
  <si>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</si>
  <si>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</si>
  <si>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</si>
  <si>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</si>
  <si>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</si>
  <si>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</si>
  <si>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</si>
  <si>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</si>
  <si>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</si>
  <si>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</si>
  <si>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</si>
  <si>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</si>
  <si>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</si>
  <si>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</si>
  <si>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</si>
  <si>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</si>
  <si>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</si>
  <si>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</si>
  <si>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</si>
  <si>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</si>
  <si>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</si>
  <si>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</si>
  <si>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</si>
  <si>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</si>
  <si>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</si>
  <si>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</si>
  <si>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</si>
  <si>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</si>
  <si>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</si>
  <si>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</si>
  <si>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</si>
  <si>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</si>
  <si>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</si>
  <si>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</si>
  <si>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</si>
  <si>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</si>
  <si>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</si>
  <si>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</si>
  <si>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</si>
  <si>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</si>
  <si>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</si>
  <si>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</si>
  <si>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</si>
  <si>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</si>
  <si>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</si>
  <si>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</si>
  <si>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</si>
  <si>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</si>
  <si>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</si>
  <si>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</si>
  <si>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</si>
  <si>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</si>
  <si>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</si>
  <si>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</si>
  <si>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</si>
  <si>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</si>
  <si>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</si>
  <si>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</si>
  <si>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</si>
  <si>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</si>
  <si>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</si>
  <si>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</si>
  <si>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</si>
  <si>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</si>
  <si>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</si>
  <si>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</si>
  <si>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</si>
  <si>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</si>
  <si>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</si>
  <si>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</si>
  <si>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</si>
  <si>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</si>
  <si>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</si>
  <si>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</si>
  <si>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</si>
  <si>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</si>
  <si>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</si>
  <si>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</si>
  <si>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</si>
  <si>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</si>
  <si>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</si>
  <si>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</si>
  <si>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</si>
  <si>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</si>
  <si>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</si>
  <si>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</si>
  <si>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</si>
  <si>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</si>
  <si>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</si>
  <si>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</si>
  <si>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</si>
  <si>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</si>
  <si>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</si>
  <si>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</si>
  <si>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</si>
  <si>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</si>
  <si>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</si>
  <si>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</si>
  <si>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</si>
  <si>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</si>
  <si>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</si>
  <si>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</si>
  <si>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</si>
  <si>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</si>
  <si>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</si>
  <si>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</si>
  <si>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</si>
  <si>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</si>
  <si>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</si>
  <si>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</si>
  <si>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</si>
  <si>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</si>
  <si>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</si>
  <si>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</si>
  <si>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</si>
  <si>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</si>
  <si>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</si>
  <si>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</si>
  <si>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</si>
  <si>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</si>
  <si>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</si>
  <si>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</si>
  <si>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</si>
  <si>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</si>
  <si>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</si>
  <si>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</si>
  <si>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</si>
  <si>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</si>
  <si>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</si>
  <si>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</si>
  <si>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</si>
  <si>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</si>
  <si>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</si>
  <si>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</si>
  <si>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</si>
  <si>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</si>
  <si>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</si>
  <si>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</si>
  <si>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</si>
  <si>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</si>
  <si>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</si>
  <si>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</si>
  <si>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</si>
  <si>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</si>
  <si>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</si>
  <si>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</si>
  <si>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</si>
  <si>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</si>
  <si>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</si>
  <si>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</si>
  <si>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</si>
  <si>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</si>
  <si>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</si>
  <si>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</si>
  <si>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</si>
  <si>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</si>
  <si>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</si>
  <si>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</si>
  <si>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</si>
  <si>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</si>
  <si>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</si>
  <si>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</si>
  <si>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</si>
  <si>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</si>
  <si>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</si>
  <si>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</si>
  <si>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</si>
  <si>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</si>
  <si>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</si>
  <si>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</si>
  <si>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</si>
  <si>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</si>
  <si>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</si>
  <si>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</si>
  <si>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</si>
  <si>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</si>
  <si>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</si>
  <si>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</si>
  <si>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</si>
  <si>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</si>
  <si>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</si>
  <si>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</si>
  <si>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</si>
  <si>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</si>
  <si>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</si>
  <si>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</si>
  <si>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</si>
  <si>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</si>
  <si>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</si>
  <si>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</si>
  <si>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</si>
  <si>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</si>
  <si>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</si>
  <si>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</si>
  <si>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</si>
  <si>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</si>
  <si>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</si>
  <si>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</si>
  <si>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</si>
  <si>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</si>
  <si>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</si>
  <si>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</si>
  <si>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</si>
  <si>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</si>
  <si>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</si>
  <si>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</si>
  <si>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</si>
  <si>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</si>
  <si>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</si>
  <si>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</si>
  <si>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</si>
  <si>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</si>
  <si>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</si>
  <si>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</si>
  <si>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</si>
  <si>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</si>
  <si>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</si>
  <si>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</si>
  <si>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</si>
  <si>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</si>
  <si>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</si>
  <si>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</si>
  <si>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</si>
  <si>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</si>
  <si>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</si>
  <si>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</si>
  <si>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</si>
  <si>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</si>
  <si>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</si>
  <si>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</si>
  <si>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</si>
  <si>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</si>
  <si>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</si>
  <si>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</si>
  <si>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</si>
  <si>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</si>
  <si>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</si>
  <si>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</si>
  <si>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</si>
  <si>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</si>
  <si>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</si>
  <si>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</si>
  <si>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</si>
  <si>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</si>
  <si>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</si>
  <si>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</si>
  <si>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</si>
  <si>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</si>
  <si>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</si>
  <si>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</si>
  <si>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</si>
  <si>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</si>
  <si>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</si>
  <si>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</si>
  <si>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</si>
  <si>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</si>
  <si>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</si>
  <si>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</si>
  <si>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</si>
  <si>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</si>
  <si>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</si>
  <si>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</si>
  <si>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</si>
  <si>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</si>
  <si>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</si>
  <si>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</si>
  <si>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</si>
  <si>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</si>
  <si>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</si>
  <si>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</si>
  <si>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</si>
  <si>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</si>
  <si>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</si>
  <si>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</si>
  <si>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</si>
  <si>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</si>
  <si>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</si>
  <si>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</si>
  <si>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</si>
  <si>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</si>
  <si>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</si>
  <si>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</si>
  <si>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</si>
  <si>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</si>
  <si>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</si>
  <si>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</si>
  <si>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</si>
  <si>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</si>
  <si>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</si>
  <si>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</si>
  <si>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</si>
  <si>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</si>
  <si>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</si>
  <si>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</si>
  <si>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</si>
  <si>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</si>
  <si>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</si>
  <si>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</si>
  <si>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</si>
  <si>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</si>
  <si>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</si>
  <si>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</si>
  <si>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</si>
  <si>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</si>
  <si>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</si>
  <si>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</si>
  <si>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</si>
  <si>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</si>
  <si>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</si>
  <si>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</si>
  <si>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</si>
  <si>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</si>
  <si>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</si>
  <si>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</si>
  <si>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</si>
  <si>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</si>
  <si>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</si>
  <si>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</si>
  <si>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</si>
  <si>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</si>
  <si>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</si>
  <si>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</si>
  <si>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</si>
  <si>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</si>
  <si>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</si>
  <si>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</si>
  <si>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</si>
  <si>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</si>
  <si>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</si>
  <si>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</si>
  <si>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</si>
  <si>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</si>
  <si>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</si>
  <si>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</si>
  <si>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</si>
  <si>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</si>
  <si>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</si>
  <si>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</si>
  <si>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</si>
  <si>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</si>
  <si>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</si>
  <si>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</si>
  <si>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</si>
  <si>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</si>
  <si>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</si>
  <si>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</si>
  <si>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</si>
  <si>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</si>
  <si>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</si>
  <si>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</si>
  <si>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</si>
  <si>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</si>
  <si>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</si>
  <si>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</si>
  <si>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</si>
  <si>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</si>
  <si>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</si>
  <si>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</si>
  <si>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</si>
  <si>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</si>
  <si>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</si>
  <si>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</si>
  <si>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</si>
  <si>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</si>
  <si>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</si>
  <si>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</si>
  <si>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</si>
  <si>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</si>
  <si>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</si>
  <si>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</si>
  <si>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</si>
  <si>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</si>
  <si>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</si>
  <si>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</si>
  <si>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</si>
  <si>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</si>
  <si>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</si>
  <si>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</si>
  <si>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</si>
  <si>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</si>
  <si>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</si>
  <si>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</si>
  <si>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</si>
  <si>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</si>
  <si>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</si>
  <si>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</si>
  <si>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</si>
  <si>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</si>
  <si>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</si>
  <si>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</si>
  <si>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</si>
  <si>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</si>
  <si>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</si>
  <si>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</si>
  <si>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</si>
  <si>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</si>
  <si>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</si>
  <si>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</si>
  <si>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</si>
  <si>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</si>
  <si>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</si>
  <si>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</si>
  <si>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</si>
  <si>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</si>
  <si>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</si>
  <si>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</si>
  <si>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</si>
  <si>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</si>
  <si>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</si>
  <si>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</si>
  <si>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</si>
  <si>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</si>
  <si>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</si>
  <si>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</si>
  <si>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</si>
  <si>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</si>
  <si>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</si>
  <si>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</si>
  <si>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</si>
  <si>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</si>
  <si>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</si>
  <si>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</si>
  <si>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</si>
  <si>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</si>
  <si>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</si>
  <si>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</si>
  <si>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</si>
  <si>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</si>
  <si>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</si>
  <si>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</si>
  <si>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</si>
  <si>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</si>
  <si>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</si>
  <si>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</si>
  <si>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</si>
  <si>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</si>
  <si>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</si>
  <si>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</si>
  <si>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</si>
  <si>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</si>
  <si>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</si>
  <si>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</si>
  <si>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</si>
  <si>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</si>
  <si>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</si>
  <si>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</si>
  <si>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</si>
  <si>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</si>
  <si>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</si>
  <si>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</si>
  <si>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</si>
  <si>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</si>
  <si>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</si>
  <si>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</si>
  <si>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</si>
  <si>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</si>
  <si>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</si>
  <si>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</si>
  <si>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</si>
  <si>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</si>
  <si>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</si>
  <si>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</si>
  <si>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</si>
  <si>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</si>
  <si>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</si>
  <si>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</si>
  <si>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</si>
  <si>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</si>
  <si>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</si>
  <si>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</si>
  <si>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</si>
  <si>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</si>
  <si>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</si>
  <si>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</si>
  <si>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</si>
  <si>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</si>
  <si>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</si>
  <si>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</si>
  <si>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</si>
  <si>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</si>
  <si>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</si>
  <si>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</si>
  <si>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</si>
  <si>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</si>
  <si>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</si>
  <si>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</si>
  <si>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</si>
  <si>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</si>
  <si>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</si>
  <si>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</si>
  <si>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</si>
  <si>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</si>
  <si>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</si>
  <si>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</si>
  <si>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</si>
  <si>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</si>
  <si>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</si>
  <si>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</si>
  <si>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</si>
  <si>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</si>
  <si>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</si>
  <si>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</si>
  <si>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</si>
  <si>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</si>
  <si>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</si>
  <si>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</si>
  <si>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</si>
  <si>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</si>
  <si>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</si>
  <si>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</si>
  <si>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</si>
  <si>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</si>
  <si>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</si>
  <si>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</si>
  <si>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</si>
  <si>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</si>
  <si>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</si>
  <si>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</si>
  <si>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</si>
  <si>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</si>
  <si>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</si>
  <si>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</si>
  <si>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</si>
  <si>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</si>
  <si>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</si>
  <si>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</si>
  <si>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</si>
  <si>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</si>
  <si>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</si>
  <si>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</si>
  <si>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</si>
  <si>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</si>
  <si>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</si>
  <si>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</si>
  <si>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</si>
  <si>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</si>
  <si>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</si>
  <si>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</si>
  <si>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</si>
  <si>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</si>
  <si>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</si>
  <si>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</si>
  <si>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</si>
  <si>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</si>
  <si>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</si>
  <si>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</si>
  <si>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</si>
  <si>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</si>
  <si>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</si>
  <si>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</si>
  <si>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</si>
  <si>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</si>
  <si>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</si>
  <si>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</si>
  <si>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</si>
  <si>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</si>
  <si>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</si>
  <si>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</si>
  <si>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</si>
  <si>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</si>
  <si>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</si>
  <si>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</si>
  <si>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</si>
  <si>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</si>
  <si>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</si>
  <si>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</si>
  <si>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</si>
  <si>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</si>
  <si>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</si>
  <si>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</si>
  <si>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</si>
  <si>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</si>
  <si>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</si>
  <si>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</si>
  <si>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</si>
  <si>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</si>
  <si>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</si>
  <si>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</si>
  <si>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</si>
  <si>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</si>
  <si>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</si>
  <si>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</si>
  <si>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</si>
  <si>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</si>
  <si>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</si>
  <si>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</si>
  <si>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</si>
  <si>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</si>
  <si>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</si>
  <si>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</si>
  <si>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</si>
  <si>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</si>
  <si>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</si>
  <si>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</si>
  <si>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</si>
  <si>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</si>
  <si>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</si>
  <si>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</si>
  <si>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</si>
  <si>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</si>
  <si>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</si>
  <si>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</si>
  <si>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</si>
  <si>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</si>
  <si>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</si>
  <si>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</si>
  <si>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</si>
  <si>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</si>
  <si>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</si>
  <si>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</si>
  <si>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</si>
  <si>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</si>
  <si>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</si>
  <si>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</si>
  <si>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</si>
  <si>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</si>
  <si>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</si>
  <si>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</si>
  <si>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</si>
  <si>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</si>
  <si>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</si>
  <si>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</si>
  <si>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</si>
  <si>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</si>
  <si>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</si>
  <si>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</si>
  <si>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</si>
  <si>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</si>
  <si>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</si>
  <si>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</si>
  <si>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</si>
  <si>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</si>
  <si>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</si>
  <si>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</si>
  <si>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</si>
  <si>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</si>
  <si>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</si>
  <si>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</si>
  <si>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</si>
  <si>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</si>
  <si>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</si>
  <si>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</si>
  <si>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</si>
  <si>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</si>
  <si>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</si>
  <si>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</si>
  <si>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</si>
  <si>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</si>
  <si>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</si>
  <si>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</si>
  <si>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</si>
  <si>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</si>
  <si>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</si>
  <si>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</si>
  <si>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</si>
  <si>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</si>
  <si>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</si>
  <si>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</si>
  <si>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</si>
  <si>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</si>
  <si>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</si>
  <si>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</si>
  <si>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</si>
  <si>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</si>
  <si>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</si>
  <si>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</si>
  <si>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</si>
  <si>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</si>
  <si>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</si>
  <si>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</si>
  <si>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</si>
  <si>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</si>
  <si>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</si>
  <si>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</si>
  <si>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</si>
  <si>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</si>
  <si>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</si>
  <si>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</si>
  <si>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</si>
  <si>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</si>
  <si>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</si>
  <si>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</si>
  <si>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</si>
  <si>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</si>
  <si>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</si>
  <si>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</si>
  <si>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</si>
  <si>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</si>
  <si>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</si>
  <si>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</si>
  <si>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</si>
  <si>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</si>
  <si>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</si>
  <si>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</si>
  <si>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</si>
  <si>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</si>
  <si>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</si>
  <si>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</si>
  <si>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</si>
  <si>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</si>
  <si>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</si>
  <si>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</si>
  <si>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</si>
  <si>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</si>
  <si>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</si>
  <si>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</si>
  <si>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</si>
  <si>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</si>
  <si>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</si>
  <si>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</si>
  <si>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</si>
  <si>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</si>
  <si>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</si>
  <si>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</si>
  <si>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</si>
  <si>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</si>
  <si>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</si>
  <si>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</si>
  <si>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</si>
  <si>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</si>
  <si>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</si>
  <si>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</si>
  <si>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</si>
  <si>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</si>
  <si>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</si>
  <si>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</si>
  <si>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</si>
  <si>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</si>
  <si>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</si>
  <si>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</si>
  <si>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</si>
  <si>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</si>
  <si>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</si>
  <si>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</si>
  <si>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</si>
  <si>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</si>
  <si>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</si>
  <si>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</si>
  <si>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</si>
  <si>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</si>
  <si>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</si>
  <si>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</si>
  <si>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</si>
  <si>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</si>
  <si>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</si>
  <si>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</si>
  <si>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</si>
  <si>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</si>
  <si>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</si>
  <si>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</si>
  <si>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</si>
  <si>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</si>
  <si>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</si>
  <si>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</si>
  <si>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</si>
  <si>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</si>
  <si>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</si>
  <si>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</si>
  <si>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</si>
  <si>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</si>
  <si>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</si>
  <si>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</si>
  <si>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</si>
  <si>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</si>
  <si>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</si>
  <si>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</si>
  <si>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</si>
  <si>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</si>
  <si>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</si>
  <si>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</si>
  <si>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</si>
  <si>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</si>
  <si>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</si>
  <si>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</si>
  <si>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</si>
  <si>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</si>
  <si>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</si>
  <si>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</si>
  <si>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</si>
  <si>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</si>
  <si>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</si>
  <si>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</si>
  <si>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</si>
  <si>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</si>
  <si>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</si>
  <si>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</si>
  <si>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</si>
  <si>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</si>
  <si>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</si>
  <si>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</si>
  <si>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</si>
  <si>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</si>
  <si>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</si>
  <si>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</si>
  <si>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</si>
  <si>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</si>
  <si>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</si>
  <si>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</si>
  <si>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</si>
  <si>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</si>
  <si>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</si>
  <si>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</si>
  <si>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</si>
  <si>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</si>
  <si>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</si>
  <si>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</si>
  <si>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</si>
  <si>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</si>
  <si>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</si>
  <si>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</si>
  <si>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</si>
  <si>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</si>
  <si>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</si>
  <si>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</si>
  <si>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</si>
  <si>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</si>
  <si>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</si>
  <si>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</si>
  <si>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</si>
  <si>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</si>
  <si>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</si>
  <si>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</si>
  <si>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</si>
  <si>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</si>
  <si>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</si>
  <si>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</si>
  <si>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</si>
  <si>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</si>
  <si>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</si>
  <si>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</si>
  <si>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</si>
  <si>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</si>
  <si>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</si>
  <si>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</si>
  <si>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</si>
  <si>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</si>
  <si>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</si>
  <si>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</si>
  <si>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</si>
  <si>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</si>
  <si>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</si>
  <si>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</si>
  <si>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</si>
  <si>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</si>
  <si>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</si>
  <si>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</si>
  <si>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</si>
  <si>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</si>
  <si>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</si>
  <si>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</si>
  <si>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</si>
  <si>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</si>
  <si>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</si>
  <si>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</si>
  <si>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</si>
  <si>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</si>
  <si>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</si>
  <si>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</si>
  <si>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</si>
  <si>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</si>
  <si>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</si>
  <si>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</si>
  <si>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</si>
  <si>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</si>
  <si>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</si>
  <si>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</si>
  <si>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</si>
  <si>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</si>
  <si>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</si>
  <si>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</si>
  <si>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</si>
  <si>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</si>
  <si>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</si>
  <si>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</si>
  <si>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</si>
  <si>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</si>
  <si>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</si>
  <si>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</si>
  <si>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</si>
  <si>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</si>
  <si>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</si>
  <si>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</si>
  <si>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</si>
  <si>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</si>
  <si>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</si>
  <si>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</si>
  <si>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</si>
  <si>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</si>
  <si>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</si>
  <si>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</si>
  <si>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</si>
  <si>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</si>
  <si>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</si>
  <si>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</si>
  <si>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</si>
  <si>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</si>
  <si>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</si>
  <si>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</si>
  <si>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</si>
  <si>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</si>
  <si>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</si>
  <si>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</si>
  <si>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</si>
  <si>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</si>
  <si>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</si>
  <si>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</si>
  <si>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</si>
  <si>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</si>
  <si>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</si>
  <si>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</si>
  <si>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</si>
  <si>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</si>
  <si>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</si>
  <si>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</si>
  <si>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</si>
  <si>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</si>
  <si>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</si>
  <si>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</si>
  <si>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</si>
  <si>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</si>
  <si>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</si>
  <si>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</si>
  <si>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</si>
  <si>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</si>
  <si>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</si>
  <si>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</si>
  <si>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</si>
  <si>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</si>
  <si>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</si>
  <si>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</si>
  <si>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</si>
  <si>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</si>
  <si>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</si>
  <si>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</si>
  <si>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</si>
  <si>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</si>
  <si>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</si>
  <si>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</si>
  <si>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</si>
  <si>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</si>
  <si>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</si>
  <si>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</si>
  <si>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</si>
  <si>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</si>
  <si>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</si>
  <si>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</si>
  <si>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</si>
  <si>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</si>
  <si>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</si>
  <si>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</si>
  <si>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</si>
  <si>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</si>
  <si>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</si>
  <si>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</si>
  <si>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</si>
  <si>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</si>
  <si>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</si>
  <si>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</si>
  <si>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</si>
  <si>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</si>
  <si>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</si>
  <si>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</si>
  <si>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</si>
  <si>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</si>
  <si>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</si>
  <si>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</si>
  <si>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</si>
  <si>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</si>
  <si>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</si>
  <si>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</si>
  <si>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</si>
  <si>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</si>
  <si>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</si>
  <si>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</si>
  <si>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</si>
  <si>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</si>
  <si>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</si>
  <si>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</si>
  <si>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</si>
  <si>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</si>
  <si>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</si>
  <si>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</si>
  <si>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</si>
  <si>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</si>
  <si>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</si>
  <si>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</si>
  <si>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</si>
  <si>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</si>
  <si>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</si>
  <si>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</si>
  <si>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</si>
  <si>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</si>
  <si>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</si>
  <si>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</si>
  <si>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</si>
  <si>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</si>
  <si>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</si>
  <si>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</si>
  <si>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</si>
  <si>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</si>
  <si>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</si>
  <si>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</si>
  <si>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</si>
  <si>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</si>
  <si>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</si>
  <si>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</si>
  <si>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</si>
  <si>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</si>
  <si>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</si>
  <si>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</si>
  <si>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</si>
  <si>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</si>
  <si>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</si>
  <si>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</si>
  <si>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</si>
  <si>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</si>
  <si>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</si>
  <si>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</si>
  <si>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</si>
  <si>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</si>
  <si>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</si>
  <si>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</si>
  <si>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</si>
  <si>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</si>
  <si>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</si>
  <si>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</si>
  <si>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</si>
  <si>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</si>
  <si>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</si>
  <si>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</si>
  <si>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</si>
  <si>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</si>
  <si>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</si>
  <si>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</si>
  <si>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</si>
  <si>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</si>
  <si>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</si>
  <si>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</si>
  <si>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</si>
  <si>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</si>
  <si>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</si>
  <si>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</si>
  <si>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</si>
  <si>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</si>
  <si>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</si>
  <si>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</si>
  <si>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</si>
  <si>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</si>
  <si>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</si>
  <si>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</si>
  <si>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</si>
  <si>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</si>
  <si>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</si>
  <si>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</si>
  <si>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</si>
  <si>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</si>
  <si>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</si>
  <si>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</si>
  <si>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</si>
  <si>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</si>
  <si>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</si>
  <si>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</si>
  <si>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</si>
  <si>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</si>
  <si>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</si>
  <si>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</si>
  <si>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</si>
  <si>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</si>
  <si>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</si>
  <si>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</si>
  <si>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</si>
  <si>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</si>
  <si>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</si>
  <si>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</si>
  <si>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</si>
  <si>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</si>
  <si>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</si>
  <si>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</si>
  <si>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</si>
  <si>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</si>
  <si>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</si>
  <si>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</si>
  <si>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</si>
  <si>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</si>
  <si>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</si>
  <si>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</si>
  <si>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</si>
  <si>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</si>
  <si>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</si>
  <si>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</si>
  <si>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</si>
  <si>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</si>
  <si>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</si>
  <si>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</si>
  <si>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</si>
  <si>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</si>
  <si>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</si>
  <si>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</si>
  <si>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</si>
  <si>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</si>
  <si>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</si>
  <si>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</si>
  <si>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</si>
  <si>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</si>
  <si>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</si>
  <si>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</si>
  <si>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</si>
  <si>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</si>
  <si>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</si>
  <si>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</si>
  <si>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</si>
  <si>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</si>
  <si>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</si>
  <si>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</si>
  <si>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</si>
  <si>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</si>
  <si>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</si>
  <si>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</si>
  <si>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</si>
  <si>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</si>
  <si>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</si>
  <si>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</si>
  <si>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</si>
  <si>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</si>
  <si>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</si>
  <si>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</si>
  <si>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</si>
  <si>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</si>
  <si>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</si>
  <si>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</si>
  <si>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</si>
  <si>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</si>
  <si>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</si>
  <si>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</si>
  <si>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</si>
  <si>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</si>
  <si>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</si>
  <si>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</si>
  <si>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</si>
  <si>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</si>
  <si>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</si>
  <si>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</si>
  <si>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</si>
  <si>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</si>
  <si>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</si>
  <si>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</si>
  <si>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</si>
  <si>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</si>
  <si>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</si>
  <si>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</si>
  <si>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</si>
  <si>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</si>
  <si>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</si>
  <si>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</si>
  <si>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</si>
  <si>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</si>
  <si>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</si>
  <si>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</si>
  <si>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</si>
  <si>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</si>
  <si>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</si>
  <si>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</si>
  <si>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</si>
  <si>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</si>
  <si>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</si>
  <si>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</si>
  <si>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</si>
  <si>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</si>
  <si>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</si>
  <si>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</si>
  <si>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</si>
  <si>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</si>
  <si>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</si>
  <si>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</si>
  <si>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</si>
  <si>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</si>
  <si>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</si>
  <si>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</si>
  <si>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</si>
  <si>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</si>
  <si>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</si>
  <si>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</si>
  <si>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</si>
  <si>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</si>
  <si>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</si>
  <si>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</si>
  <si>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</si>
  <si>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</si>
  <si>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</si>
  <si>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</si>
  <si>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</si>
  <si>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</si>
  <si>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</si>
  <si>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</si>
  <si>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</si>
  <si>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</si>
  <si>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</si>
  <si>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</si>
  <si>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</si>
  <si>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</si>
  <si>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</si>
  <si>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</si>
  <si>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</si>
  <si>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</si>
  <si>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</si>
  <si>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</si>
  <si>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</si>
  <si>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</si>
  <si>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</si>
  <si>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</si>
  <si>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</si>
  <si>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</si>
  <si>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</si>
  <si>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</si>
  <si>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</si>
  <si>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</si>
  <si>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</si>
  <si>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</si>
  <si>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</si>
  <si>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</si>
  <si>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</si>
  <si>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</si>
  <si>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</si>
  <si>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</si>
  <si>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</si>
  <si>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</si>
  <si>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</si>
  <si>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</si>
  <si>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</si>
  <si>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</si>
  <si>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</si>
  <si>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</si>
  <si>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</si>
  <si>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</si>
  <si>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</si>
  <si>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</si>
  <si>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</si>
  <si>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</si>
  <si>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</si>
  <si>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</si>
  <si>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</si>
  <si>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</si>
  <si>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</si>
  <si>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</si>
  <si>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</si>
  <si>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</si>
  <si>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</si>
  <si>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</si>
  <si>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</si>
  <si>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</si>
  <si>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</si>
  <si>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</si>
  <si>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</si>
  <si>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</si>
  <si>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</si>
  <si>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</si>
  <si>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</si>
  <si>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</si>
  <si>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</si>
  <si>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</si>
  <si>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</si>
  <si>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</si>
  <si>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</si>
  <si>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</si>
  <si>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</si>
  <si>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</si>
  <si>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</si>
  <si>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</si>
  <si>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</si>
  <si>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</si>
  <si>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</si>
  <si>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</si>
  <si>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</si>
  <si>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</si>
  <si>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</si>
  <si>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</si>
  <si>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</si>
  <si>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</si>
  <si>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</si>
  <si>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</si>
  <si>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</si>
  <si>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</si>
  <si>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</si>
  <si>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</si>
  <si>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</si>
  <si>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</si>
  <si>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</si>
  <si>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</si>
  <si>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</si>
  <si>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</si>
  <si>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</si>
  <si>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</si>
  <si>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</si>
  <si>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</si>
  <si>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</si>
  <si>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</si>
  <si>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</si>
  <si>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</si>
  <si>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</si>
  <si>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</si>
  <si>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</si>
  <si>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</si>
  <si>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</si>
  <si>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</si>
  <si>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</si>
  <si>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</si>
  <si>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</si>
  <si>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</si>
  <si>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</si>
  <si>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</si>
  <si>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</si>
  <si>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</si>
  <si>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</si>
  <si>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</si>
  <si>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</si>
  <si>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</si>
  <si>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</si>
  <si>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</si>
  <si>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</si>
  <si>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</si>
  <si>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</si>
  <si>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</si>
  <si>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</si>
  <si>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</si>
  <si>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</si>
  <si>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</si>
  <si>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</si>
  <si>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</si>
  <si>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</si>
  <si>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</si>
  <si>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</si>
  <si>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</si>
  <si>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</si>
  <si>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</si>
  <si>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</si>
  <si>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</si>
  <si>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</si>
  <si>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</si>
  <si>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</si>
  <si>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</si>
  <si>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</si>
  <si>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</si>
  <si>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</si>
  <si>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</si>
  <si>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</si>
  <si>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</si>
  <si>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</si>
  <si>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</si>
  <si>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</si>
  <si>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</si>
  <si>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</si>
  <si>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</si>
  <si>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</si>
  <si>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</si>
  <si>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</si>
  <si>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</si>
  <si>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</si>
  <si>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</si>
  <si>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</si>
  <si>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</si>
  <si>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</si>
  <si>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</si>
  <si>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</si>
  <si>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</si>
  <si>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</si>
  <si>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</si>
  <si>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</si>
  <si>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</si>
  <si>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</si>
  <si>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</si>
  <si>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</si>
  <si>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</si>
  <si>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</si>
  <si>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</si>
  <si>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</si>
  <si>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</si>
  <si>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</si>
  <si>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</si>
  <si>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</si>
  <si>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</si>
  <si>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</si>
  <si>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</si>
  <si>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</si>
  <si>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</si>
  <si>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</si>
  <si>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</si>
  <si>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</si>
  <si>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</si>
  <si>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</si>
  <si>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</si>
  <si>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</si>
  <si>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</si>
  <si>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</si>
  <si>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</si>
  <si>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</si>
  <si>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</si>
  <si>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</si>
  <si>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</si>
  <si>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</si>
  <si>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</si>
  <si>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</si>
  <si>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</si>
  <si>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</si>
  <si>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</si>
  <si>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</si>
  <si>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</si>
  <si>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</si>
  <si>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</si>
  <si>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</si>
  <si>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</si>
  <si>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</si>
  <si>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</si>
  <si>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</si>
  <si>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</si>
  <si>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</si>
  <si>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</si>
  <si>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</si>
  <si>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</si>
  <si>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</si>
  <si>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</si>
  <si>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</si>
  <si>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</si>
  <si>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</si>
  <si>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</si>
  <si>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</si>
  <si>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</si>
  <si>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</si>
  <si>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</si>
  <si>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</si>
  <si>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</si>
  <si>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</si>
  <si>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</si>
  <si>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</si>
  <si>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</si>
  <si>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</si>
  <si>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</si>
  <si>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</si>
  <si>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</si>
  <si>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</si>
  <si>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</si>
  <si>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</si>
  <si>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</si>
  <si>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</si>
  <si>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</si>
  <si>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</si>
  <si>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</si>
  <si>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</si>
  <si>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</si>
  <si>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</si>
  <si>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</si>
  <si>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</si>
  <si>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</si>
  <si>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</si>
  <si>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</si>
  <si>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</si>
  <si>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</si>
  <si>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</si>
  <si>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</si>
  <si>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</si>
  <si>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</si>
  <si>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</si>
  <si>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</si>
  <si>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</si>
  <si>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</si>
  <si>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</si>
  <si>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</si>
  <si>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</si>
  <si>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</si>
  <si>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</si>
  <si>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</si>
  <si>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</si>
  <si>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</si>
  <si>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</si>
  <si>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</si>
  <si>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</si>
  <si>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</si>
  <si>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</si>
  <si>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</si>
  <si>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</si>
  <si>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</si>
  <si>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</si>
  <si>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</si>
  <si>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</si>
  <si>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</si>
  <si>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</si>
  <si>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</si>
  <si>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</si>
  <si>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</si>
  <si>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</si>
  <si>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</si>
  <si>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</si>
  <si>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</si>
  <si>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</si>
  <si>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</si>
  <si>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</si>
  <si>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</si>
  <si>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</si>
  <si>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</si>
  <si>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</si>
  <si>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</si>
  <si>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</si>
  <si>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</si>
  <si>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</si>
  <si>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</si>
  <si>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</si>
  <si>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</si>
  <si>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</si>
  <si>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</si>
  <si>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</si>
  <si>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</si>
  <si>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</si>
  <si>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</si>
  <si>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</si>
  <si>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</si>
  <si>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</si>
  <si>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</si>
  <si>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</si>
  <si>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</si>
  <si>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</si>
  <si>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</si>
  <si>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</si>
  <si>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</si>
  <si>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</si>
  <si>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</si>
  <si>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</si>
  <si>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</si>
  <si>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</si>
  <si>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</si>
  <si>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</si>
  <si>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</si>
  <si>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</si>
  <si>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</si>
  <si>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</si>
  <si>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</si>
  <si>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</si>
  <si>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</si>
  <si>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</si>
  <si>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</si>
  <si>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</si>
  <si>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</si>
  <si>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</si>
  <si>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</si>
  <si>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</si>
  <si>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</si>
  <si>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</si>
  <si>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</si>
  <si>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</si>
  <si>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</si>
  <si>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</si>
  <si>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</si>
  <si>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</si>
  <si>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</si>
  <si>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</si>
  <si>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</si>
  <si>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</si>
  <si>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</si>
  <si>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</si>
  <si>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</si>
  <si>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</si>
  <si>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</si>
  <si>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</si>
  <si>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</si>
  <si>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</si>
  <si>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</si>
  <si>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</si>
  <si>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</si>
  <si>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</si>
  <si>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</si>
  <si>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</si>
  <si>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</si>
  <si>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</si>
  <si>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</si>
  <si>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</si>
  <si>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</si>
  <si>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</si>
  <si>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</si>
  <si>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</si>
  <si>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</si>
  <si>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</si>
  <si>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</si>
  <si>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</si>
  <si>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</si>
  <si>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</si>
  <si>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</si>
  <si>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</si>
  <si>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</si>
  <si>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</si>
  <si>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</si>
  <si>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</si>
  <si>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</si>
  <si>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</si>
  <si>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</si>
  <si>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</si>
  <si>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</si>
  <si>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</si>
  <si>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</si>
  <si>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</si>
  <si>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</si>
  <si>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</si>
  <si>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</si>
  <si>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</si>
  <si>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</si>
  <si>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</si>
  <si>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</si>
  <si>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</si>
  <si>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</si>
  <si>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</si>
  <si>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</si>
  <si>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</si>
  <si>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</si>
  <si>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</si>
  <si>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</si>
  <si>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</si>
  <si>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</si>
  <si>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</si>
  <si>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</si>
  <si>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</si>
  <si>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</si>
  <si>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</si>
  <si>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</si>
  <si>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</si>
  <si>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</si>
  <si>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</si>
  <si>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</si>
  <si>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</si>
  <si>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</si>
  <si>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</si>
  <si>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</si>
  <si>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</si>
  <si>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</si>
  <si>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</si>
  <si>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</si>
  <si>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</si>
  <si>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</si>
  <si>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</si>
  <si>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</si>
  <si>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</si>
  <si>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</si>
  <si>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</si>
  <si>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</si>
  <si>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</si>
  <si>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</si>
  <si>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</si>
  <si>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</si>
  <si>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</si>
  <si>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</si>
  <si>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</si>
  <si>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</si>
  <si>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</si>
  <si>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</si>
  <si>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</si>
  <si>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</si>
  <si>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</si>
  <si>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</si>
  <si>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</si>
  <si>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</si>
  <si>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</si>
  <si>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</si>
  <si>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</si>
  <si>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</si>
  <si>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</si>
  <si>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</si>
  <si>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</si>
  <si>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</si>
  <si>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</si>
  <si>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</si>
  <si>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</si>
  <si>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</si>
  <si>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</si>
  <si>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</si>
  <si>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</si>
  <si>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</si>
  <si>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</si>
  <si>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</si>
  <si>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</si>
  <si>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</si>
  <si>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</si>
  <si>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</si>
  <si>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</si>
  <si>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</si>
  <si>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</si>
  <si>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</si>
  <si>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</si>
  <si>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</si>
  <si>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</si>
  <si>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</si>
  <si>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</si>
  <si>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</si>
  <si>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</si>
  <si>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</si>
  <si>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</si>
  <si>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</si>
  <si>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</si>
  <si>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</si>
  <si>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</si>
  <si>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</si>
  <si>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</si>
  <si>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</si>
  <si>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</si>
  <si>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</si>
  <si>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</si>
  <si>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</si>
  <si>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</si>
  <si>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</si>
  <si>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</si>
  <si>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</si>
  <si>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</si>
  <si>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</si>
  <si>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</si>
  <si>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</si>
  <si>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</si>
  <si>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</si>
  <si>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</si>
  <si>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</si>
  <si>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</si>
  <si>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</si>
  <si>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</si>
  <si>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</si>
  <si>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</si>
  <si>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</si>
  <si>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</si>
  <si>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</si>
  <si>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</si>
  <si>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</si>
  <si>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</si>
  <si>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</si>
  <si>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</si>
  <si>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</si>
  <si>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</si>
  <si>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</si>
  <si>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</si>
  <si>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</si>
  <si>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</si>
  <si>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</si>
  <si>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</si>
  <si>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</si>
  <si>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</si>
  <si>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</si>
  <si>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</si>
  <si>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</si>
  <si>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</si>
  <si>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</si>
  <si>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</si>
  <si>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</si>
  <si>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</si>
  <si>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</si>
  <si>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</si>
  <si>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</si>
  <si>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</si>
  <si>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</si>
  <si>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</si>
  <si>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</si>
  <si>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</si>
  <si>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</si>
  <si>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</si>
  <si>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</si>
  <si>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</si>
  <si>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</si>
  <si>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</si>
  <si>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</si>
  <si>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</si>
  <si>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</si>
  <si>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</si>
  <si>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</si>
  <si>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</si>
  <si>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</si>
  <si>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</si>
  <si>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</si>
  <si>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</si>
  <si>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</si>
  <si>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</si>
  <si>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</si>
  <si>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</si>
  <si>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</si>
  <si>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</si>
  <si>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</si>
  <si>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</si>
  <si>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</si>
  <si>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</si>
  <si>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</si>
  <si>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</si>
  <si>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</si>
  <si>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</si>
  <si>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</si>
  <si>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</si>
  <si>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</si>
  <si>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</si>
  <si>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</si>
  <si>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</si>
  <si>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</si>
  <si>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</si>
  <si>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</si>
  <si>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</si>
  <si>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</si>
  <si>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</si>
  <si>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</si>
  <si>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</si>
  <si>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</si>
  <si>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</si>
  <si>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</si>
  <si>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</si>
  <si>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</si>
  <si>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</si>
  <si>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</si>
  <si>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</si>
  <si>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</si>
  <si>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</si>
  <si>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</si>
  <si>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</si>
  <si>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</si>
  <si>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</si>
  <si>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</si>
  <si>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</si>
  <si>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</si>
  <si>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</si>
  <si>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</si>
  <si>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</si>
  <si>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</si>
  <si>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</si>
  <si>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</si>
  <si>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</si>
  <si>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</si>
  <si>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</si>
  <si>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</si>
  <si>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</si>
  <si>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</si>
  <si>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</si>
  <si>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</si>
  <si>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</si>
  <si>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</si>
  <si>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</si>
  <si>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</si>
  <si>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</si>
  <si>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</si>
  <si>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</si>
  <si>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</si>
  <si>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</si>
  <si>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</si>
  <si>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</si>
  <si>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</si>
  <si>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</si>
  <si>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</si>
  <si>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</si>
  <si>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</si>
  <si>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</si>
  <si>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</si>
  <si>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</si>
  <si>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</si>
  <si>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</si>
  <si>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</si>
  <si>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</si>
  <si>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</si>
  <si>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</si>
  <si>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</si>
  <si>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</si>
  <si>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</si>
  <si>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</si>
  <si>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</si>
  <si>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</si>
  <si>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</si>
  <si>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</si>
  <si>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</si>
  <si>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</si>
  <si>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</si>
  <si>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</si>
  <si>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</si>
  <si>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</si>
  <si>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</si>
  <si>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</si>
  <si>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</si>
  <si>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</si>
  <si>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</si>
  <si>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</si>
  <si>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</si>
  <si>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</si>
  <si>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</si>
  <si>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</si>
  <si>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</si>
  <si>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</si>
  <si>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</si>
  <si>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</si>
  <si>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</si>
  <si>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</si>
  <si>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</si>
  <si>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</si>
  <si>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</si>
  <si>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</si>
  <si>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</si>
  <si>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</si>
  <si>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</si>
  <si>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</si>
  <si>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</si>
  <si>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</si>
  <si>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</si>
  <si>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</si>
  <si>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</si>
  <si>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</si>
  <si>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</si>
  <si>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</si>
  <si>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</si>
  <si>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</si>
  <si>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</si>
  <si>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</si>
  <si>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</si>
  <si>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</si>
  <si>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</si>
  <si>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</si>
  <si>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</si>
  <si>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</si>
  <si>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</si>
  <si>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</si>
  <si>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</si>
  <si>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</si>
  <si>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</si>
  <si>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</si>
  <si>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</si>
  <si>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</si>
  <si>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</si>
  <si>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</si>
  <si>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</si>
  <si>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</si>
  <si>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</si>
  <si>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</si>
  <si>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</si>
  <si>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</si>
  <si>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</si>
  <si>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</si>
  <si>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</si>
  <si>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</si>
  <si>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</si>
  <si>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</si>
  <si>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</si>
  <si>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</si>
  <si>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</si>
  <si>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</si>
  <si>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</si>
  <si>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</si>
  <si>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</si>
  <si>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</si>
  <si>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</si>
  <si>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</si>
  <si>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</si>
  <si>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</si>
  <si>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</si>
  <si>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</si>
  <si>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</si>
  <si>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</si>
  <si>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</si>
  <si>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</si>
  <si>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</si>
  <si>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</si>
  <si>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</si>
  <si>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</si>
  <si>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</si>
  <si>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</si>
  <si>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</si>
  <si>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</si>
  <si>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</si>
  <si>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</si>
  <si>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</si>
  <si>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</si>
  <si>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</si>
  <si>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</si>
  <si>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</si>
  <si>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</si>
  <si>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</si>
  <si>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</si>
  <si>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</si>
  <si>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</si>
  <si>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</si>
  <si>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</si>
  <si>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</si>
  <si>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</si>
  <si>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</si>
  <si>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</si>
  <si>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</si>
  <si>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</si>
  <si>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</si>
  <si>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</si>
  <si>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</si>
  <si>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</si>
  <si>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</si>
  <si>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</si>
  <si>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</si>
  <si>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</si>
  <si>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</si>
  <si>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</si>
  <si>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</si>
  <si>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</si>
  <si>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</si>
  <si>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</si>
  <si>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</si>
  <si>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</si>
  <si>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</si>
  <si>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</si>
  <si>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</si>
  <si>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</si>
  <si>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</si>
  <si>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</si>
  <si>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</si>
  <si>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</si>
  <si>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</si>
  <si>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</si>
  <si>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</si>
  <si>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</si>
  <si>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</si>
  <si>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</si>
  <si>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</si>
  <si>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</si>
  <si>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</si>
  <si>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</si>
  <si>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</si>
  <si>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</si>
  <si>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</si>
  <si>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</si>
  <si>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</si>
  <si>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</si>
  <si>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</si>
  <si>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</si>
  <si>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</si>
  <si>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</si>
  <si>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</si>
  <si>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</si>
  <si>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</si>
  <si>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</si>
  <si>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</si>
  <si>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</si>
  <si>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</si>
  <si>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</si>
  <si>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</si>
  <si>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</si>
  <si>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</si>
  <si>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</si>
  <si>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</si>
  <si>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</si>
  <si>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</si>
  <si>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</si>
  <si>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</si>
  <si>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</si>
  <si>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</si>
  <si>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</si>
  <si>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</si>
  <si>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</si>
  <si>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</si>
  <si>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</si>
  <si>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</si>
  <si>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</si>
  <si>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</si>
  <si>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</si>
  <si>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</si>
  <si>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</si>
  <si>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</si>
  <si>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</si>
  <si>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</si>
  <si>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</si>
  <si>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</si>
  <si>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</si>
  <si>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</si>
  <si>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</si>
  <si>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</si>
  <si>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</si>
  <si>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</si>
  <si>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</si>
  <si>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</si>
  <si>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</si>
  <si>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</si>
  <si>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</si>
  <si>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</si>
  <si>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</si>
  <si>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</si>
  <si>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</si>
  <si>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</si>
  <si>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</si>
  <si>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</si>
  <si>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</si>
  <si>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</si>
  <si>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</si>
  <si>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</si>
  <si>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</si>
  <si>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</si>
  <si>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</si>
  <si>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</si>
  <si>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</si>
  <si>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</si>
  <si>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</si>
  <si>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</si>
  <si>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</si>
  <si>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</si>
  <si>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</si>
  <si>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</si>
  <si>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</si>
  <si>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</si>
  <si>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</si>
  <si>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</si>
  <si>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</si>
  <si>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</si>
  <si>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</si>
  <si>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</si>
  <si>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</si>
  <si>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</si>
  <si>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</si>
  <si>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</si>
  <si>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</si>
  <si>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</si>
  <si>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</si>
  <si>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</si>
  <si>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</si>
  <si>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</si>
  <si>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</si>
  <si>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</si>
  <si>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</si>
  <si>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</si>
  <si>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</si>
  <si>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</si>
  <si>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</si>
  <si>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</si>
  <si>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</si>
  <si>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</si>
  <si>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</si>
  <si>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</si>
  <si>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</si>
  <si>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</si>
  <si>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</si>
  <si>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</si>
  <si>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</si>
  <si>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</si>
  <si>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</si>
  <si>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</si>
  <si>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</si>
  <si>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</si>
  <si>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</si>
  <si>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</si>
  <si>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</si>
  <si>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</si>
  <si>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</si>
  <si>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</si>
  <si>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</si>
  <si>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</si>
  <si>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</si>
  <si>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</si>
  <si>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</si>
  <si>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</si>
  <si>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</si>
  <si>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</si>
  <si>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</si>
  <si>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</si>
  <si>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</si>
  <si>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</si>
  <si>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</si>
  <si>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</si>
  <si>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</si>
  <si>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</si>
  <si>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</si>
  <si>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</si>
  <si>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</si>
  <si>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</si>
  <si>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</si>
  <si>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</si>
  <si>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</si>
  <si>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</si>
  <si>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</si>
  <si>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</si>
  <si>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</si>
  <si>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</si>
  <si>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</si>
  <si>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</si>
  <si>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</si>
  <si>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</si>
  <si>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</si>
  <si>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</si>
  <si>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</si>
  <si>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</si>
  <si>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</si>
  <si>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</si>
  <si>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</si>
  <si>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</si>
  <si>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</si>
  <si>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</si>
  <si>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</si>
  <si>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</si>
  <si>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</si>
  <si>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</si>
  <si>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</si>
  <si>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</si>
  <si>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</si>
  <si>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</si>
  <si>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</si>
  <si>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</si>
  <si>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</si>
  <si>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</si>
  <si>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</si>
  <si>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</si>
  <si>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</si>
  <si>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</si>
  <si>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</si>
  <si>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</si>
  <si>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</si>
  <si>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</si>
  <si>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</si>
  <si>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</si>
  <si>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</si>
  <si>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</si>
  <si>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</si>
  <si>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</si>
  <si>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</si>
  <si>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</si>
  <si>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</si>
  <si>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</si>
  <si>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</si>
  <si>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</si>
  <si>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</si>
  <si>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</si>
  <si>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</si>
  <si>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</si>
  <si>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</si>
  <si>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</si>
  <si>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</si>
  <si>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</si>
  <si>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</si>
  <si>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</si>
  <si>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</si>
  <si>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</si>
  <si>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</si>
  <si>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</si>
  <si>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</si>
  <si>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</si>
  <si>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</si>
  <si>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</si>
  <si>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</si>
  <si>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</si>
  <si>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</si>
  <si>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</si>
  <si>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</si>
  <si>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</si>
  <si>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</si>
  <si>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</si>
  <si>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</si>
  <si>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</si>
  <si>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</si>
  <si>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</si>
  <si>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</si>
  <si>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</si>
  <si>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</si>
  <si>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</si>
  <si>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</si>
  <si>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</si>
  <si>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</si>
  <si>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</si>
  <si>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</si>
  <si>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</si>
  <si>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</si>
  <si>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</si>
  <si>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</si>
  <si>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</si>
  <si>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</si>
  <si>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</si>
  <si>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</si>
  <si>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</si>
  <si>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</si>
  <si>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</si>
  <si>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</si>
  <si>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</si>
  <si>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</si>
  <si>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</si>
  <si>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</si>
  <si>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</si>
  <si>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</si>
  <si>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</si>
  <si>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</si>
  <si>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</si>
  <si>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</si>
  <si>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</si>
  <si>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</si>
  <si>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</si>
  <si>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</si>
  <si>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</si>
  <si>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</si>
  <si>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</si>
  <si>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</si>
  <si>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</si>
  <si>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</si>
  <si>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</si>
  <si>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</si>
  <si>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</si>
  <si>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</si>
  <si>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</si>
  <si>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</si>
  <si>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</si>
  <si>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</si>
  <si>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</si>
  <si>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</si>
  <si>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</si>
  <si>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</si>
  <si>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</si>
  <si>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</si>
  <si>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</si>
  <si>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</si>
  <si>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</si>
  <si>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</si>
  <si>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</si>
  <si>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</si>
  <si>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</si>
  <si>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</si>
  <si>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</si>
  <si>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</si>
  <si>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</si>
  <si>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</si>
  <si>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</si>
  <si>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</si>
  <si>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</si>
  <si>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</si>
  <si>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</si>
  <si>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</si>
  <si>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</si>
  <si>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</si>
  <si>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</si>
  <si>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</si>
  <si>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</si>
  <si>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</si>
  <si>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</si>
  <si>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</si>
  <si>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</si>
  <si>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</si>
  <si>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</si>
  <si>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</si>
  <si>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</si>
  <si>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</si>
  <si>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</si>
  <si>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</si>
  <si>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</si>
  <si>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</si>
  <si>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</si>
  <si>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</si>
  <si>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</si>
  <si>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</si>
  <si>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</si>
  <si>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</si>
  <si>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</si>
  <si>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</si>
  <si>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</si>
  <si>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</si>
  <si>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</si>
  <si>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</si>
  <si>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</si>
  <si>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</si>
  <si>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</si>
  <si>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</si>
  <si>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</si>
  <si>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</si>
  <si>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</si>
  <si>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</si>
  <si>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</si>
  <si>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</si>
  <si>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</si>
  <si>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</si>
  <si>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</si>
  <si>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</si>
  <si>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</si>
  <si>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</si>
  <si>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</si>
  <si>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</si>
  <si>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</si>
  <si>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</si>
  <si>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</si>
  <si>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</si>
  <si>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</si>
  <si>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</si>
  <si>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</si>
  <si>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</si>
  <si>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</si>
  <si>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</si>
  <si>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</si>
  <si>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</si>
  <si>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</si>
  <si>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</si>
  <si>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</si>
  <si>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</si>
  <si>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</si>
  <si>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</si>
  <si>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</si>
  <si>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</si>
  <si>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</si>
  <si>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</si>
  <si>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</si>
  <si>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</si>
  <si>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</si>
  <si>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</si>
  <si>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</si>
  <si>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</si>
  <si>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</si>
  <si>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</si>
  <si>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</si>
  <si>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</si>
  <si>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</si>
  <si>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</si>
  <si>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</si>
  <si>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</si>
  <si>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</si>
  <si>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</si>
  <si>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</si>
  <si>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</si>
  <si>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</si>
  <si>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</si>
  <si>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</si>
  <si>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</si>
  <si>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</si>
  <si>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</si>
  <si>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</si>
  <si>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</si>
  <si>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</si>
  <si>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</si>
  <si>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</si>
  <si>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</si>
  <si>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</si>
  <si>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</si>
  <si>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</si>
  <si>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</si>
  <si>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</si>
  <si>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</si>
  <si>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</si>
  <si>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</si>
  <si>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</si>
  <si>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</si>
  <si>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</si>
  <si>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</si>
  <si>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</si>
  <si>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</si>
  <si>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</si>
  <si>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</si>
  <si>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</si>
  <si>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</si>
  <si>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</si>
  <si>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</si>
  <si>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</si>
  <si>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</si>
  <si>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</si>
  <si>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</si>
  <si>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</si>
  <si>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</si>
  <si>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</si>
  <si>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</si>
  <si>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</si>
  <si>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</si>
  <si>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</si>
  <si>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</si>
  <si>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</si>
  <si>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</si>
  <si>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</si>
  <si>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</si>
  <si>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</si>
  <si>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</si>
  <si>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</si>
  <si>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</si>
  <si>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</si>
  <si>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</si>
  <si>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</si>
  <si>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</si>
  <si>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</si>
  <si>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</si>
  <si>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</si>
  <si>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</si>
  <si>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</si>
  <si>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</si>
  <si>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</si>
  <si>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</si>
  <si>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</si>
  <si>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</si>
  <si>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</si>
  <si>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</si>
  <si>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</si>
  <si>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</si>
  <si>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</si>
  <si>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</si>
  <si>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</si>
  <si>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</si>
  <si>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</si>
  <si>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</si>
  <si>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</si>
  <si>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</si>
  <si>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</si>
  <si>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</si>
  <si>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</si>
  <si>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</si>
  <si>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</si>
  <si>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</si>
  <si>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</si>
  <si>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</si>
  <si>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</si>
  <si>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</si>
  <si>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</si>
  <si>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</si>
  <si>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</si>
  <si>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</si>
  <si>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</si>
  <si>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</si>
  <si>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</si>
  <si>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</si>
  <si>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</si>
  <si>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</si>
  <si>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</si>
  <si>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</si>
  <si>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</si>
  <si>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</si>
  <si>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</si>
  <si>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</si>
  <si>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</si>
  <si>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</si>
  <si>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</si>
  <si>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</si>
  <si>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</si>
  <si>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</si>
  <si>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</si>
  <si>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</si>
  <si>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</si>
  <si>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</si>
  <si>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</si>
  <si>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</si>
  <si>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</si>
  <si>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</si>
  <si>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</si>
  <si>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</si>
  <si>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</si>
  <si>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</si>
  <si>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</si>
  <si>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</si>
  <si>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</si>
  <si>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</si>
  <si>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</si>
  <si>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</si>
  <si>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</si>
  <si>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</si>
  <si>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</si>
  <si>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</si>
  <si>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</si>
  <si>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</si>
  <si>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</si>
  <si>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</si>
  <si>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</si>
  <si>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</si>
  <si>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</si>
  <si>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</si>
  <si>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</si>
  <si>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</si>
  <si>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</si>
  <si>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</si>
  <si>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</si>
  <si>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</si>
  <si>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</si>
  <si>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</si>
  <si>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</si>
  <si>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</si>
  <si>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</si>
  <si>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</si>
  <si>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</si>
  <si>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</si>
  <si>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</si>
  <si>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</si>
  <si>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</si>
  <si>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</si>
  <si>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</si>
  <si>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</si>
  <si>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</si>
  <si>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</si>
  <si>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</si>
  <si>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</si>
  <si>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</si>
  <si>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</si>
  <si>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</si>
  <si>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</si>
  <si>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</si>
  <si>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</si>
  <si>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</si>
  <si>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</si>
  <si>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</si>
  <si>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</si>
  <si>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</si>
  <si>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</si>
  <si>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</si>
  <si>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</si>
  <si>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</si>
  <si>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</si>
  <si>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</si>
  <si>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</si>
  <si>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</si>
  <si>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</si>
  <si>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</si>
  <si>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</si>
  <si>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</si>
  <si>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</si>
  <si>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</si>
  <si>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</si>
  <si>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</si>
  <si>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</si>
  <si>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</si>
  <si>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</si>
  <si>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</si>
  <si>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</si>
  <si>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</si>
  <si>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</si>
  <si>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</si>
  <si>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</si>
  <si>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</si>
  <si>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</si>
  <si>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</si>
  <si>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</si>
  <si>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</si>
  <si>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</si>
  <si>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</si>
  <si>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</si>
  <si>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</si>
  <si>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</si>
  <si>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</si>
  <si>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</si>
  <si>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</si>
  <si>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</si>
  <si>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</si>
  <si>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</si>
  <si>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</si>
  <si>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</si>
  <si>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</si>
  <si>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</si>
  <si>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</si>
  <si>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</si>
  <si>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</si>
  <si>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</si>
  <si>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</si>
  <si>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</si>
  <si>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</si>
  <si>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</si>
  <si>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</si>
  <si>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</si>
  <si>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</si>
  <si>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</si>
  <si>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</si>
  <si>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</si>
  <si>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</si>
  <si>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</si>
  <si>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</si>
  <si>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</si>
  <si>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</si>
  <si>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</si>
  <si>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</si>
  <si>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</si>
  <si>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</si>
  <si>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</si>
  <si>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</si>
  <si>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</si>
  <si>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</si>
  <si>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</si>
  <si>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</si>
  <si>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</si>
  <si>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</si>
  <si>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</si>
  <si>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</si>
  <si>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</si>
  <si>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</si>
  <si>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</si>
  <si>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</si>
  <si>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</si>
  <si>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</si>
  <si>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</si>
  <si>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</si>
  <si>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</si>
  <si>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</si>
  <si>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</si>
  <si>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</si>
  <si>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</si>
  <si>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</si>
  <si>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</si>
  <si>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</si>
  <si>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</si>
  <si>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</si>
  <si>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</si>
  <si>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</si>
  <si>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</si>
  <si>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</si>
  <si>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</si>
  <si>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</si>
  <si>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</si>
  <si>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</si>
  <si>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</si>
  <si>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</si>
  <si>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</si>
  <si>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</si>
  <si>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</si>
  <si>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</si>
  <si>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</si>
  <si>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</si>
  <si>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</si>
  <si>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</si>
  <si>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</si>
  <si>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</si>
  <si>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</si>
  <si>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</si>
  <si>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</si>
  <si>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</si>
  <si>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</si>
  <si>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</si>
  <si>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</si>
  <si>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</si>
  <si>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</si>
  <si>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</si>
  <si>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</si>
  <si>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</si>
  <si>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</si>
  <si>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</si>
  <si>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</si>
  <si>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</si>
  <si>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</si>
  <si>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</si>
  <si>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</si>
  <si>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</si>
  <si>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</si>
  <si>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</si>
  <si>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</si>
  <si>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</si>
  <si>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</si>
  <si>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</si>
  <si>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</si>
  <si>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</si>
  <si>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</si>
  <si>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</si>
  <si>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</si>
  <si>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</si>
  <si>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</si>
  <si>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</si>
  <si>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</si>
  <si>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</si>
  <si>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</si>
  <si>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</si>
  <si>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</si>
  <si>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</si>
  <si>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</si>
  <si>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</si>
  <si>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</si>
  <si>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</si>
  <si>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</si>
  <si>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</si>
  <si>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</si>
  <si>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</si>
  <si>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</si>
  <si>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</si>
  <si>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</si>
  <si>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</si>
  <si>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</si>
  <si>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</si>
  <si>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</si>
  <si>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</si>
  <si>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</si>
  <si>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</si>
  <si>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</si>
  <si>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</si>
  <si>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</si>
  <si>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</si>
  <si>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</si>
  <si>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</si>
  <si>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</si>
  <si>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</si>
  <si>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</si>
  <si>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</si>
  <si>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</si>
  <si>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</si>
  <si>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</si>
  <si>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</si>
  <si>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</si>
  <si>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</si>
  <si>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</si>
  <si>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</si>
  <si>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</si>
  <si>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</si>
  <si>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</si>
  <si>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</si>
  <si>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</si>
  <si>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</si>
  <si>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</si>
  <si>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</si>
  <si>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</si>
  <si>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</si>
  <si>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</si>
  <si>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</si>
  <si>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</si>
  <si>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</si>
  <si>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</si>
  <si>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</si>
  <si>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</si>
  <si>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</si>
  <si>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</si>
  <si>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</si>
  <si>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</si>
  <si>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</si>
  <si>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</si>
  <si>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</si>
  <si>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</si>
  <si>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</si>
  <si>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</si>
  <si>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</si>
  <si>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</si>
  <si>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</si>
  <si>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</si>
  <si>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</si>
  <si>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</si>
  <si>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</si>
  <si>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</si>
  <si>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</si>
  <si>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</si>
  <si>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</si>
  <si>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</si>
  <si>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</si>
  <si>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</si>
  <si>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</si>
  <si>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</si>
  <si>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</si>
  <si>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</si>
  <si>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</si>
  <si>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</si>
  <si>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</si>
  <si>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</si>
  <si>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</si>
  <si>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</si>
  <si>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</si>
  <si>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</si>
  <si>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</si>
  <si>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</si>
  <si>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</si>
  <si>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</si>
  <si>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</si>
  <si>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</si>
  <si>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</si>
  <si>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</si>
  <si>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</si>
  <si>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</si>
  <si>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</si>
  <si>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</si>
  <si>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</si>
  <si>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</si>
  <si>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</si>
  <si>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</si>
  <si>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</si>
  <si>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</si>
  <si>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</si>
  <si>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</si>
  <si>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</si>
  <si>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</si>
  <si>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</si>
  <si>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</si>
  <si>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</si>
  <si>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</si>
  <si>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</si>
  <si>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</si>
  <si>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</si>
  <si>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</si>
  <si>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</si>
  <si>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</si>
  <si>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</si>
  <si>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</si>
  <si>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</si>
  <si>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</si>
  <si>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</si>
  <si>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</si>
  <si>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</si>
  <si>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</si>
  <si>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</si>
  <si>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</si>
  <si>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</si>
  <si>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</si>
  <si>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</si>
  <si>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</si>
  <si>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</si>
  <si>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</si>
  <si>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</si>
  <si>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</si>
  <si>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</si>
  <si>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</si>
  <si>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</si>
  <si>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</si>
  <si>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</si>
  <si>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</si>
  <si>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</si>
  <si>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</si>
  <si>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</si>
  <si>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</si>
  <si>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</si>
  <si>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</si>
  <si>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</si>
  <si>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</si>
  <si>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</si>
  <si>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</si>
  <si>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</si>
  <si>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</si>
  <si>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</si>
  <si>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</si>
  <si>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</si>
  <si>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</si>
  <si>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</si>
  <si>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</si>
  <si>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</si>
  <si>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</si>
  <si>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</si>
  <si>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</si>
  <si>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</si>
  <si>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</si>
  <si>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</si>
  <si>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</si>
  <si>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</si>
  <si>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</si>
  <si>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</si>
  <si>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</si>
  <si>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</si>
  <si>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</si>
  <si>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</si>
  <si>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</si>
  <si>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</si>
  <si>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</si>
  <si>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</si>
  <si>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</si>
  <si>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</si>
  <si>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</si>
  <si>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</si>
  <si>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</si>
  <si>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</si>
  <si>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</si>
  <si>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</si>
  <si>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</si>
  <si>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</si>
  <si>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</si>
  <si>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</si>
  <si>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</si>
  <si>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</si>
  <si>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</si>
  <si>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</si>
  <si>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</si>
  <si>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</si>
  <si>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</si>
  <si>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</si>
  <si>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</si>
  <si>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</si>
  <si>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</si>
  <si>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</si>
  <si>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</si>
  <si>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</si>
  <si>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</si>
  <si>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</si>
  <si>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</si>
  <si>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</si>
  <si>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</si>
  <si>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</si>
  <si>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</si>
  <si>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</si>
  <si>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</si>
  <si>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</si>
  <si>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</si>
  <si>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</si>
  <si>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</si>
  <si>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</si>
  <si>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</si>
  <si>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</si>
  <si>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</si>
  <si>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</si>
  <si>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</si>
  <si>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</si>
  <si>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</si>
  <si>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</si>
  <si>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</si>
  <si>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</si>
  <si>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</si>
  <si>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</si>
  <si>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</si>
  <si>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</si>
  <si>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</si>
  <si>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</si>
  <si>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</si>
  <si>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</si>
  <si>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</si>
  <si>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</si>
  <si>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</si>
  <si>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</si>
  <si>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</si>
  <si>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</si>
  <si>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</si>
  <si>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</si>
  <si>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</si>
  <si>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</si>
  <si>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</si>
  <si>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</si>
  <si>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</si>
  <si>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</si>
  <si>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</si>
  <si>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</si>
  <si>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</si>
  <si>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</si>
  <si>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</si>
  <si>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</si>
  <si>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</si>
  <si>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</si>
  <si>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</si>
  <si>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</si>
  <si>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</si>
  <si>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</si>
  <si>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</si>
  <si>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</si>
  <si>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</si>
  <si>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</si>
  <si>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</si>
  <si>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</si>
  <si>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</si>
  <si>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</si>
  <si>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</si>
  <si>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</si>
  <si>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</si>
  <si>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</si>
  <si>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</si>
  <si>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</si>
  <si>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</si>
  <si>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</si>
  <si>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</si>
  <si>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</si>
  <si>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</si>
  <si>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</si>
  <si>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</si>
  <si>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</si>
  <si>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</si>
  <si>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</si>
  <si>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</si>
  <si>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</si>
  <si>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</si>
  <si>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</si>
  <si>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</si>
  <si>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</si>
  <si>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</si>
  <si>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</si>
  <si>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</si>
  <si>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</si>
  <si>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</si>
  <si>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</si>
  <si>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</si>
  <si>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</si>
  <si>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</si>
  <si>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</si>
  <si>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</si>
  <si>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</si>
  <si>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</si>
  <si>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</si>
  <si>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</si>
  <si>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</si>
  <si>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</si>
  <si>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</si>
  <si>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</si>
  <si>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</si>
  <si>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</si>
  <si>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</si>
  <si>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</si>
  <si>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</si>
  <si>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</si>
  <si>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</si>
  <si>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</si>
  <si>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</si>
  <si>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</si>
  <si>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</si>
  <si>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</si>
  <si>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</si>
  <si>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</si>
  <si>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</si>
  <si>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</si>
  <si>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</si>
  <si>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</si>
  <si>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</si>
  <si>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</si>
  <si>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</si>
  <si>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</si>
  <si>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</si>
  <si>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</si>
  <si>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</si>
  <si>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</si>
  <si>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</si>
  <si>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</si>
  <si>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</si>
  <si>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</si>
  <si>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</si>
  <si>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</si>
  <si>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</si>
  <si>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</si>
  <si>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</si>
  <si>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</si>
  <si>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</si>
  <si>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</si>
  <si>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</si>
  <si>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</si>
  <si>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</si>
  <si>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</si>
  <si>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</si>
  <si>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</si>
  <si>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</si>
  <si>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</si>
  <si>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</si>
  <si>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</si>
  <si>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</si>
  <si>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</si>
  <si>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</si>
  <si>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</si>
  <si>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</si>
  <si>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</si>
  <si>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</si>
  <si>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</si>
  <si>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</si>
  <si>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</si>
  <si>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</si>
  <si>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</si>
  <si>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</si>
  <si>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</si>
  <si>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</si>
  <si>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</si>
  <si>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</si>
  <si>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</si>
  <si>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</si>
  <si>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</si>
  <si>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</si>
  <si>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</si>
  <si>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</si>
  <si>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</si>
  <si>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</si>
  <si>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</si>
  <si>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</si>
  <si>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</si>
  <si>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</si>
  <si>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</si>
  <si>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</si>
  <si>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</si>
  <si>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</si>
  <si>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</si>
  <si>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</si>
  <si>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</si>
  <si>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</si>
  <si>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</si>
  <si>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</si>
  <si>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</si>
  <si>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</si>
  <si>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</si>
  <si>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</si>
  <si>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</si>
  <si>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</si>
  <si>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</si>
  <si>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</si>
  <si>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</si>
  <si>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</si>
  <si>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</si>
  <si>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</si>
  <si>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</si>
  <si>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</si>
  <si>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</si>
  <si>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</si>
  <si>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</si>
  <si>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</si>
  <si>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</si>
  <si>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</si>
  <si>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</si>
  <si>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</si>
  <si>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</si>
  <si>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</si>
  <si>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</si>
  <si>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</si>
  <si>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</si>
  <si>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</si>
  <si>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</si>
  <si>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</si>
  <si>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</si>
  <si>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</si>
  <si>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</si>
  <si>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</si>
  <si>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</si>
  <si>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</si>
  <si>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</si>
  <si>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</si>
  <si>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</si>
  <si>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</si>
  <si>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</si>
  <si>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</si>
  <si>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</si>
  <si>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</si>
  <si>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</si>
  <si>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</si>
  <si>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</si>
  <si>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</si>
  <si>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</si>
  <si>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</si>
  <si>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</si>
  <si>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</si>
  <si>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</si>
  <si>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</si>
  <si>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</si>
  <si>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</si>
  <si>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</si>
  <si>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</si>
  <si>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</si>
  <si>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</si>
  <si>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</si>
  <si>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</si>
  <si>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</si>
  <si>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</si>
  <si>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</si>
  <si>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</si>
  <si>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</si>
  <si>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</si>
  <si>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</si>
  <si>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</si>
  <si>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</si>
  <si>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</si>
  <si>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</si>
  <si>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</si>
  <si>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</si>
  <si>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</si>
  <si>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</si>
  <si>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</si>
  <si>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</si>
  <si>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</si>
  <si>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</si>
  <si>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</si>
  <si>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</si>
  <si>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</si>
  <si>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</si>
  <si>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</si>
  <si>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</si>
  <si>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</si>
  <si>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</si>
  <si>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</si>
  <si>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</si>
  <si>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</si>
  <si>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</si>
  <si>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</si>
  <si>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</si>
  <si>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</si>
  <si>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</si>
  <si>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</si>
  <si>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</si>
  <si>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</si>
  <si>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</si>
  <si>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</si>
  <si>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</si>
  <si>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</si>
  <si>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</si>
  <si>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</si>
  <si>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</si>
  <si>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</si>
  <si>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</si>
  <si>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</si>
  <si>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</si>
  <si>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</si>
  <si>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</si>
  <si>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</si>
  <si>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</si>
  <si>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</si>
  <si>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</si>
  <si>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</si>
  <si>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</si>
  <si>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</si>
  <si>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</si>
  <si>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</si>
  <si>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</si>
  <si>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</si>
  <si>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</si>
  <si>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</si>
  <si>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</si>
  <si>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</si>
  <si>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</si>
  <si>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</si>
  <si>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</si>
  <si>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</si>
  <si>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</si>
  <si>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</si>
  <si>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</si>
  <si>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</si>
  <si>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</si>
  <si>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</si>
  <si>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</si>
  <si>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</si>
  <si>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</si>
  <si>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</si>
  <si>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</si>
  <si>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</si>
  <si>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</si>
  <si>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</si>
  <si>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</si>
  <si>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</si>
  <si>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</si>
  <si>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</si>
  <si>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</si>
  <si>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</si>
  <si>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</si>
  <si>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</si>
  <si>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</si>
  <si>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</si>
  <si>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</si>
  <si>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</si>
  <si>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</si>
  <si>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</si>
  <si>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</si>
  <si>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</si>
  <si>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</si>
  <si>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</si>
  <si>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</si>
  <si>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</si>
  <si>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</si>
  <si>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</si>
  <si>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</si>
  <si>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</si>
  <si>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</si>
  <si>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</si>
  <si>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</si>
  <si>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</si>
  <si>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</si>
  <si>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</si>
  <si>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</si>
  <si>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</si>
  <si>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</si>
  <si>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</si>
  <si>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</si>
  <si>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</si>
  <si>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</si>
  <si>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</si>
  <si>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</si>
  <si>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</si>
  <si>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</si>
  <si>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</si>
  <si>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</si>
  <si>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</si>
  <si>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</si>
  <si>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</si>
  <si>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</si>
  <si>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</si>
  <si>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</si>
  <si>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</si>
  <si>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</si>
  <si>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</si>
  <si>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</si>
  <si>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</si>
  <si>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</si>
  <si>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</si>
  <si>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</si>
  <si>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</si>
  <si>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</si>
  <si>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</si>
  <si>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</si>
  <si>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</si>
  <si>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</si>
  <si>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</si>
  <si>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</si>
  <si>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</si>
  <si>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</si>
  <si>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</si>
  <si>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</si>
  <si>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</si>
  <si>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</si>
  <si>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</si>
  <si>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</si>
  <si>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</si>
  <si>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</si>
  <si>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</si>
  <si>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</si>
  <si>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</si>
  <si>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</si>
  <si>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</si>
  <si>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</si>
  <si>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</si>
  <si>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</si>
  <si>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</si>
  <si>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</si>
  <si>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</si>
  <si>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</si>
  <si>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</si>
  <si>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</si>
  <si>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</si>
  <si>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</si>
  <si>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</si>
  <si>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</si>
  <si>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</si>
  <si>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</si>
  <si>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</si>
  <si>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</si>
  <si>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</si>
  <si>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</si>
  <si>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</si>
  <si>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</si>
  <si>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</si>
  <si>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</si>
  <si>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</si>
  <si>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</si>
  <si>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</si>
  <si>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</si>
  <si>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</si>
  <si>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</si>
  <si>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</si>
  <si>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</si>
  <si>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</si>
  <si>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</si>
  <si>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</si>
  <si>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</si>
  <si>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</si>
  <si>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</si>
  <si>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</si>
  <si>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</si>
  <si>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</si>
  <si>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</si>
  <si>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</si>
  <si>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</si>
  <si>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</si>
  <si>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</si>
  <si>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</si>
  <si>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</si>
  <si>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</si>
  <si>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</si>
  <si>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</si>
  <si>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</si>
  <si>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</si>
  <si>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</si>
  <si>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</si>
  <si>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</si>
  <si>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</si>
  <si>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</si>
  <si>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</si>
  <si>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</si>
  <si>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</si>
  <si>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</si>
  <si>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</si>
  <si>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</si>
  <si>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</si>
  <si>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</si>
  <si>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</si>
  <si>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</si>
  <si>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</si>
  <si>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</si>
  <si>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</si>
  <si>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</si>
  <si>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</si>
  <si>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</si>
  <si>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</si>
  <si>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</si>
  <si>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</si>
  <si>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</si>
  <si>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</si>
  <si>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</si>
  <si>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</si>
  <si>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</si>
  <si>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</si>
  <si>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</si>
  <si>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</si>
  <si>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</si>
  <si>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</si>
  <si>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</si>
  <si>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</si>
  <si>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</si>
  <si>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</si>
  <si>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</si>
  <si>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</si>
  <si>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</si>
  <si>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</si>
  <si>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</si>
  <si>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</si>
  <si>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</si>
  <si>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</si>
  <si>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</si>
  <si>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</si>
  <si>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</si>
  <si>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</si>
  <si>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</si>
  <si>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</si>
  <si>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</si>
  <si>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</si>
  <si>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</si>
  <si>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</si>
  <si>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</si>
  <si>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</si>
  <si>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</si>
  <si>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</si>
  <si>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</si>
  <si>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</si>
  <si>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</si>
  <si>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</si>
  <si>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</si>
  <si>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</si>
  <si>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</si>
  <si>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</si>
  <si>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</si>
  <si>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</si>
  <si>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</si>
  <si>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</si>
  <si>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</si>
  <si>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</si>
  <si>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</si>
  <si>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</si>
  <si>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</si>
  <si>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</si>
  <si>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</si>
  <si>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</si>
  <si>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</si>
  <si>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</si>
  <si>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</si>
  <si>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</si>
  <si>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</si>
  <si>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</si>
  <si>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</si>
  <si>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</si>
  <si>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</si>
  <si>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</si>
  <si>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</si>
  <si>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</si>
  <si>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</si>
  <si>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</si>
  <si>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</si>
  <si>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</si>
  <si>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</si>
  <si>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</si>
  <si>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</si>
  <si>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</si>
  <si>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</si>
  <si>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</si>
  <si>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</si>
  <si>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</si>
  <si>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</si>
  <si>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</si>
  <si>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</si>
  <si>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</si>
  <si>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</si>
  <si>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</si>
  <si>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</si>
  <si>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</si>
  <si>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</si>
  <si>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</si>
  <si>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</si>
  <si>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</si>
  <si>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</si>
  <si>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</si>
  <si>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</si>
  <si>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</si>
  <si>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</si>
  <si>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</si>
  <si>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</si>
  <si>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</si>
  <si>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</si>
  <si>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</si>
  <si>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</si>
  <si>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</si>
  <si>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</si>
  <si>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</si>
  <si>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</si>
  <si>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</si>
  <si>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</si>
  <si>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</si>
  <si>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</si>
  <si>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</si>
  <si>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</si>
  <si>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</si>
  <si>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</si>
  <si>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</si>
  <si>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</si>
  <si>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</si>
  <si>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</si>
  <si>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</si>
  <si>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</si>
  <si>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</si>
  <si>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</si>
  <si>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</si>
  <si>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</si>
  <si>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</si>
  <si>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</si>
  <si>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</si>
  <si>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</si>
  <si>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</si>
  <si>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</si>
  <si>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</si>
  <si>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</si>
  <si>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</si>
  <si>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</si>
  <si>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</si>
  <si>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</si>
  <si>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</si>
  <si>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</si>
  <si>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</si>
  <si>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</si>
  <si>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</si>
  <si>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</si>
  <si>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</si>
  <si>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</si>
  <si>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</si>
  <si>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</si>
  <si>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</si>
  <si>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</si>
  <si>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</si>
  <si>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</si>
  <si>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</si>
  <si>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</si>
  <si>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</si>
  <si>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</si>
  <si>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</si>
  <si>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</si>
  <si>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</si>
  <si>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</si>
  <si>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</si>
  <si>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</si>
  <si>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</si>
  <si>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</si>
  <si>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</si>
  <si>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</si>
  <si>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</si>
  <si>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</si>
  <si>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</si>
  <si>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</si>
  <si>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</si>
  <si>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</si>
  <si>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</si>
  <si>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</si>
  <si>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</si>
  <si>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</si>
  <si>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</si>
  <si>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</si>
  <si>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</si>
  <si>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</si>
  <si>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</si>
  <si>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</si>
  <si>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</si>
  <si>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</si>
  <si>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</si>
  <si>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</si>
  <si>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</si>
  <si>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</si>
  <si>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</si>
  <si>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</si>
  <si>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</si>
  <si>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</si>
  <si>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</si>
  <si>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</si>
  <si>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</si>
  <si>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</si>
  <si>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</si>
  <si>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</si>
  <si>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</si>
  <si>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</si>
  <si>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</si>
  <si>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</si>
  <si>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</si>
  <si>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</si>
  <si>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</si>
  <si>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</si>
  <si>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</si>
  <si>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</si>
  <si>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</si>
  <si>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</si>
  <si>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</si>
  <si>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</si>
  <si>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</si>
  <si>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</si>
  <si>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</si>
  <si>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</si>
  <si>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</si>
  <si>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</si>
  <si>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</si>
  <si>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</si>
  <si>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</si>
  <si>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</si>
  <si>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</si>
  <si>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</si>
  <si>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</si>
  <si>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</si>
  <si>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</si>
  <si>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</si>
  <si>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</si>
  <si>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</si>
  <si>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</si>
  <si>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</si>
  <si>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</si>
  <si>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</si>
  <si>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</si>
  <si>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</si>
  <si>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</si>
  <si>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</si>
  <si>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</si>
  <si>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</si>
  <si>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</si>
  <si>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</si>
  <si>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</si>
  <si>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</si>
  <si>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</si>
  <si>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</si>
  <si>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</si>
  <si>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</si>
  <si>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</si>
  <si>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</si>
  <si>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</si>
  <si>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</si>
  <si>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</si>
  <si>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</si>
  <si>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</si>
  <si>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</si>
  <si>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</si>
  <si>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</si>
  <si>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</si>
  <si>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</si>
  <si>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</si>
  <si>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</si>
  <si>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</si>
  <si>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</si>
  <si>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</si>
  <si>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</si>
  <si>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</si>
  <si>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</si>
  <si>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</si>
  <si>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</si>
  <si>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</si>
  <si>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</si>
  <si>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</si>
  <si>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</si>
  <si>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</si>
  <si>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</si>
  <si>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</si>
  <si>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</si>
  <si>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</si>
  <si>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</si>
  <si>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</si>
  <si>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</si>
  <si>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</si>
  <si>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</si>
  <si>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</si>
  <si>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</si>
  <si>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</si>
  <si>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</si>
  <si>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</si>
  <si>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</si>
  <si>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</si>
  <si>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</si>
  <si>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</si>
  <si>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</si>
  <si>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</si>
  <si>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</si>
  <si>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</si>
  <si>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</si>
  <si>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</si>
  <si>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</si>
  <si>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</si>
  <si>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</si>
  <si>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</si>
  <si>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</si>
  <si>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</si>
  <si>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</si>
  <si>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</si>
  <si>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</si>
  <si>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</si>
  <si>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</si>
  <si>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</si>
  <si>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</si>
  <si>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</si>
  <si>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</si>
  <si>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</si>
  <si>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</si>
  <si>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</si>
  <si>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</si>
  <si>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</si>
  <si>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</si>
  <si>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</si>
  <si>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</si>
  <si>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</si>
  <si>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</si>
  <si>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</si>
  <si>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</si>
  <si>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</si>
  <si>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</si>
  <si>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</si>
  <si>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</si>
  <si>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</si>
  <si>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</si>
  <si>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</si>
  <si>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</si>
  <si>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</si>
  <si>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</si>
  <si>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</si>
  <si>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</si>
  <si>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</si>
  <si>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</si>
  <si>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</si>
  <si>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</si>
  <si>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</si>
  <si>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</si>
  <si>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</si>
  <si>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</si>
  <si>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</si>
  <si>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</si>
  <si>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</si>
  <si>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</si>
  <si>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</si>
  <si>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</si>
  <si>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</si>
  <si>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</si>
  <si>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</si>
  <si>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</si>
  <si>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</si>
  <si>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</si>
  <si>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</si>
  <si>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</si>
  <si>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</si>
  <si>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</si>
  <si>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</si>
  <si>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</si>
  <si>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</si>
  <si>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</si>
  <si>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</si>
  <si>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</si>
  <si>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</si>
  <si>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</si>
  <si>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</si>
  <si>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</si>
  <si>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</si>
  <si>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</si>
  <si>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</si>
  <si>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</si>
  <si>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</si>
  <si>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</si>
  <si>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</si>
  <si>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</si>
  <si>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</si>
  <si>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</si>
  <si>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</si>
  <si>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</si>
  <si>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</si>
  <si>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</si>
  <si>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</si>
  <si>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</si>
  <si>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</si>
  <si>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</si>
  <si>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</si>
  <si>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</si>
  <si>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</si>
  <si>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</si>
  <si>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</si>
  <si>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</si>
  <si>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</si>
  <si>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</si>
  <si>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</si>
  <si>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</si>
  <si>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</si>
  <si>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</si>
  <si>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</si>
  <si>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</si>
  <si>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</si>
  <si>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</si>
  <si>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</si>
  <si>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</si>
  <si>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</si>
  <si>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</si>
  <si>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</si>
  <si>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</si>
  <si>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</si>
  <si>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</si>
  <si>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</si>
  <si>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</si>
  <si>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</si>
  <si>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</si>
  <si>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</si>
  <si>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</si>
  <si>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</si>
  <si>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</si>
  <si>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</si>
  <si>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</si>
  <si>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</si>
  <si>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</si>
  <si>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</si>
  <si>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</si>
  <si>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</si>
  <si>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</si>
  <si>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</si>
  <si>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</si>
  <si>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</si>
  <si>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</si>
  <si>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</si>
  <si>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</si>
  <si>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</si>
  <si>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</si>
  <si>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</si>
  <si>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</si>
  <si>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</si>
  <si>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</si>
  <si>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</si>
  <si>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</si>
  <si>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</si>
  <si>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</si>
  <si>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</si>
  <si>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</si>
  <si>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</si>
  <si>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</si>
  <si>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</si>
  <si>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</si>
  <si>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</si>
  <si>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</si>
  <si>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</si>
  <si>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</si>
  <si>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</si>
  <si>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</si>
  <si>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</si>
  <si>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</si>
  <si>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</si>
  <si>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</si>
  <si>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</si>
  <si>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</si>
  <si>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</si>
  <si>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</si>
  <si>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</si>
  <si>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</si>
  <si>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</si>
  <si>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</si>
  <si>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</si>
  <si>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</si>
  <si>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</si>
  <si>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</si>
  <si>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</si>
  <si>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</si>
  <si>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</si>
  <si>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</si>
  <si>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</si>
  <si>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</si>
  <si>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</si>
  <si>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</si>
  <si>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</si>
  <si>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</si>
  <si>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</si>
  <si>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</si>
  <si>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</si>
  <si>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</si>
  <si>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</si>
  <si>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</si>
  <si>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</si>
  <si>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</si>
  <si>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</si>
  <si>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</si>
  <si>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</si>
  <si>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</si>
  <si>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</si>
  <si>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</si>
  <si>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</si>
  <si>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</si>
  <si>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</si>
  <si>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</si>
  <si>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</si>
  <si>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</si>
  <si>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</si>
  <si>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</si>
  <si>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</si>
  <si>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</si>
  <si>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</si>
  <si>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</si>
  <si>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</si>
  <si>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</si>
  <si>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</si>
  <si>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</si>
  <si>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</si>
  <si>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</si>
  <si>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</si>
  <si>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</si>
  <si>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</si>
  <si>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</si>
  <si>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</si>
  <si>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</si>
  <si>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</si>
  <si>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</si>
  <si>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</si>
  <si>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</si>
  <si>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</si>
  <si>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</si>
  <si>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</si>
  <si>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</si>
  <si>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</si>
  <si>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</si>
  <si>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</si>
  <si>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</si>
  <si>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</si>
  <si>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</si>
  <si>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</si>
  <si>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</si>
  <si>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</si>
  <si>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</si>
  <si>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</si>
  <si>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</si>
  <si>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</si>
  <si>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</si>
  <si>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</si>
  <si>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</si>
  <si>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</si>
  <si>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</si>
  <si>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</si>
  <si>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</si>
  <si>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</si>
  <si>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</si>
  <si>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</si>
  <si>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</si>
  <si>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</si>
  <si>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</si>
  <si>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</si>
  <si>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</si>
  <si>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</si>
  <si>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</si>
  <si>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</si>
  <si>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</si>
  <si>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</si>
  <si>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</si>
  <si>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</si>
  <si>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</si>
  <si>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</si>
  <si>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</si>
  <si>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</si>
  <si>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</si>
  <si>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</si>
  <si>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</si>
  <si>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</si>
  <si>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</si>
  <si>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</si>
  <si>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</si>
  <si>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</si>
  <si>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</si>
  <si>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</si>
  <si>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</si>
  <si>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</si>
  <si>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</si>
  <si>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</si>
  <si>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</si>
  <si>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</si>
  <si>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</si>
  <si>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</si>
  <si>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</si>
  <si>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</si>
  <si>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</si>
  <si>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</si>
  <si>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</si>
  <si>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</si>
  <si>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</si>
  <si>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</si>
  <si>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</si>
  <si>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</si>
  <si>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</si>
  <si>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</si>
  <si>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</si>
  <si>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</si>
  <si>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</si>
  <si>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</si>
  <si>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</si>
  <si>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</si>
  <si>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</si>
  <si>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</si>
  <si>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</si>
  <si>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</si>
  <si>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</si>
  <si>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</si>
  <si>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</si>
  <si>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</si>
  <si>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</si>
  <si>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</si>
  <si>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</si>
  <si>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</si>
  <si>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</si>
  <si>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</si>
  <si>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</si>
  <si>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</si>
  <si>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</si>
  <si>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</si>
  <si>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</si>
  <si>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</si>
  <si>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</si>
  <si>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</si>
  <si>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</si>
  <si>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</si>
  <si>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</si>
  <si>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</si>
  <si>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</si>
  <si>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</si>
  <si>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</si>
  <si>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</si>
  <si>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</si>
  <si>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</si>
  <si>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</si>
  <si>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</si>
  <si>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</si>
  <si>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</si>
  <si>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</si>
  <si>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</si>
  <si>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</si>
  <si>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</si>
  <si>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</si>
  <si>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</si>
  <si>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</si>
  <si>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</si>
  <si>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</si>
  <si>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</si>
  <si>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</si>
  <si>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</si>
  <si>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</si>
  <si>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</si>
  <si>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</si>
  <si>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</si>
  <si>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</si>
  <si>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</si>
  <si>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</si>
  <si>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</si>
  <si>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</si>
  <si>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</si>
  <si>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</si>
  <si>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</si>
  <si>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</si>
  <si>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</si>
  <si>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</si>
  <si>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</si>
  <si>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</si>
  <si>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</si>
  <si>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</si>
  <si>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</si>
  <si>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</si>
  <si>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</si>
  <si>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</si>
  <si>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</si>
  <si>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</si>
  <si>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</si>
  <si>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</si>
  <si>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</si>
  <si>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</si>
  <si>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</si>
  <si>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</si>
  <si>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</si>
  <si>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</si>
  <si>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</si>
  <si>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</si>
  <si>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</si>
  <si>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</si>
  <si>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</si>
  <si>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</si>
  <si>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</si>
  <si>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</si>
  <si>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</si>
  <si>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</si>
  <si>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</si>
  <si>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</si>
  <si>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</si>
  <si>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</si>
  <si>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</si>
  <si>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</si>
  <si>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</si>
  <si>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</si>
  <si>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</si>
  <si>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</si>
  <si>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</si>
  <si>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</si>
  <si>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</si>
  <si>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</si>
  <si>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</si>
  <si>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</si>
  <si>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</si>
  <si>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</si>
  <si>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</si>
  <si>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</si>
  <si>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</si>
  <si>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</si>
  <si>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</si>
  <si>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</si>
  <si>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</si>
  <si>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</si>
  <si>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</si>
  <si>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</si>
  <si>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</si>
  <si>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</si>
  <si>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</si>
  <si>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</si>
  <si>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</si>
  <si>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</si>
  <si>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</si>
  <si>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</si>
  <si>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</si>
  <si>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</si>
  <si>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</si>
  <si>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</si>
  <si>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</si>
  <si>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</si>
  <si>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</si>
  <si>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</si>
  <si>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</si>
  <si>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</si>
  <si>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</si>
  <si>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</si>
  <si>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</si>
  <si>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</si>
  <si>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</si>
  <si>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</si>
  <si>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</si>
  <si>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</si>
  <si>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</si>
  <si>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</si>
  <si>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</si>
  <si>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</si>
  <si>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</si>
  <si>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</si>
  <si>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</si>
  <si>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</si>
  <si>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</si>
  <si>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</si>
  <si>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</si>
  <si>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</si>
  <si>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</si>
  <si>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</si>
  <si>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</si>
  <si>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</si>
  <si>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</si>
  <si>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</si>
  <si>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</si>
  <si>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</si>
  <si>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</si>
  <si>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</si>
  <si>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</si>
  <si>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</si>
  <si>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</si>
  <si>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</si>
  <si>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</si>
  <si>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</si>
  <si>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</si>
  <si>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</si>
  <si>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</si>
  <si>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</si>
  <si>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</si>
  <si>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</si>
  <si>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</si>
  <si>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</si>
  <si>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</si>
  <si>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</si>
  <si>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</si>
  <si>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</si>
  <si>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</si>
  <si>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</si>
  <si>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</si>
  <si>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</si>
  <si>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</si>
  <si>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</si>
  <si>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</si>
  <si>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</si>
  <si>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</si>
  <si>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</si>
  <si>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</si>
  <si>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</si>
  <si>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</si>
  <si>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</si>
  <si>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</si>
  <si>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</si>
  <si>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</si>
  <si>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</si>
  <si>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</si>
  <si>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</si>
  <si>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</si>
  <si>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</si>
  <si>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</si>
  <si>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</si>
  <si>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</si>
  <si>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</si>
  <si>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</si>
  <si>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</si>
  <si>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</si>
  <si>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</si>
  <si>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</si>
  <si>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</si>
  <si>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</si>
  <si>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</si>
  <si>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</si>
  <si>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</si>
  <si>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</si>
  <si>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</si>
  <si>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</si>
  <si>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</si>
  <si>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</si>
  <si>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</si>
  <si>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</si>
  <si>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</si>
  <si>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</si>
  <si>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</si>
  <si>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</si>
  <si>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</si>
  <si>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</si>
  <si>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</si>
  <si>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</si>
  <si>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</si>
  <si>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</si>
  <si>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</si>
  <si>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</si>
  <si>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</si>
  <si>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</si>
  <si>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</si>
  <si>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</si>
  <si>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</si>
  <si>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</si>
  <si>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</si>
  <si>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</si>
  <si>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</si>
  <si>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</si>
  <si>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</si>
  <si>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</si>
  <si>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</si>
  <si>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</si>
  <si>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</si>
  <si>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</si>
  <si>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</si>
  <si>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</si>
  <si>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</si>
  <si>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</si>
  <si>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</si>
  <si>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</si>
  <si>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</si>
  <si>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</si>
  <si>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</si>
  <si>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</si>
  <si>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</si>
  <si>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</si>
  <si>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</si>
  <si>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</si>
  <si>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</si>
  <si>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</si>
  <si>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</si>
  <si>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</si>
  <si>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</si>
  <si>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</si>
  <si>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</si>
  <si>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</si>
  <si>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</si>
  <si>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</si>
  <si>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</si>
  <si>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</si>
  <si>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</si>
  <si>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</si>
  <si>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</si>
  <si>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</si>
  <si>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</si>
  <si>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</si>
  <si>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</si>
  <si>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</si>
  <si>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</si>
  <si>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</si>
  <si>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</si>
  <si>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</si>
  <si>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</si>
  <si>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</si>
  <si>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</si>
  <si>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</si>
  <si>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</si>
  <si>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</si>
  <si>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</si>
  <si>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</si>
  <si>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</si>
  <si>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</si>
  <si>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</si>
  <si>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</si>
  <si>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</si>
  <si>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</si>
  <si>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</si>
  <si>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</si>
  <si>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</si>
  <si>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</si>
  <si>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</si>
  <si>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</si>
  <si>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</si>
  <si>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</si>
  <si>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</si>
  <si>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</si>
  <si>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</si>
  <si>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</si>
  <si>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</si>
  <si>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</si>
  <si>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</si>
  <si>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</si>
  <si>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</si>
  <si>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</si>
  <si>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</si>
  <si>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</si>
  <si>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</si>
  <si>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</si>
  <si>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</si>
  <si>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</si>
  <si>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</si>
  <si>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</si>
  <si>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</si>
  <si>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</si>
  <si>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</si>
  <si>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</si>
  <si>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</si>
  <si>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</si>
  <si>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</si>
  <si>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</si>
  <si>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</si>
  <si>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</si>
  <si>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</si>
  <si>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</si>
  <si>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</si>
  <si>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</si>
  <si>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</si>
  <si>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</si>
  <si>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</si>
  <si>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</si>
  <si>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</si>
  <si>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</si>
  <si>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</si>
  <si>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</si>
  <si>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</si>
  <si>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</si>
  <si>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</si>
  <si>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</si>
  <si>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</si>
  <si>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</si>
  <si>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</si>
  <si>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</si>
  <si>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</si>
  <si>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</si>
  <si>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</si>
  <si>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</si>
  <si>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</si>
  <si>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</si>
  <si>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</si>
  <si>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</si>
  <si>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</si>
  <si>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</si>
  <si>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</si>
  <si>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</si>
  <si>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</si>
  <si>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</si>
  <si>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</si>
  <si>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</si>
  <si>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</si>
  <si>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</si>
  <si>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</si>
  <si>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</si>
  <si>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</si>
  <si>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</si>
  <si>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</si>
  <si>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</si>
  <si>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</si>
  <si>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</si>
  <si>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</si>
  <si>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</si>
  <si>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</si>
  <si>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</si>
  <si>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</si>
  <si>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</si>
  <si>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</si>
  <si>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</si>
  <si>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</si>
  <si>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</si>
  <si>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</si>
  <si>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</si>
  <si>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</si>
  <si>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</si>
  <si>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</si>
  <si>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</si>
  <si>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</si>
  <si>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</si>
  <si>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</si>
  <si>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</si>
  <si>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</si>
  <si>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</si>
  <si>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</si>
  <si>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</si>
  <si>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</si>
  <si>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</si>
  <si>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</si>
  <si>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</si>
  <si>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</si>
  <si>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</si>
  <si>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</si>
  <si>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</si>
  <si>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</si>
  <si>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</si>
  <si>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</si>
  <si>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</si>
  <si>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</si>
  <si>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</si>
  <si>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</si>
  <si>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</si>
  <si>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</si>
  <si>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</si>
  <si>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</si>
  <si>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</si>
  <si>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</si>
  <si>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</si>
  <si>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</si>
  <si>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</si>
  <si>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</si>
  <si>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</si>
  <si>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</si>
  <si>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</si>
  <si>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</si>
  <si>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</si>
  <si>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</si>
  <si>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</si>
  <si>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</si>
  <si>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</si>
  <si>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</si>
  <si>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</si>
  <si>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</si>
  <si>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</si>
  <si>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</si>
  <si>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</si>
  <si>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</si>
  <si>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</si>
  <si>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</si>
  <si>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</si>
  <si>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</si>
  <si>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</si>
  <si>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</si>
  <si>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</si>
  <si>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</si>
  <si>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</si>
  <si>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</si>
  <si>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</si>
  <si>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</si>
  <si>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</si>
  <si>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</si>
  <si>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</si>
  <si>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</si>
  <si>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</si>
  <si>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</si>
  <si>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</si>
  <si>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</si>
  <si>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</si>
  <si>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</si>
  <si>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</si>
  <si>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</si>
  <si>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</si>
  <si>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</si>
  <si>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</si>
  <si>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</si>
  <si>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</si>
  <si>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</si>
  <si>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</si>
  <si>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</si>
  <si>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</si>
  <si>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</si>
  <si>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</si>
  <si>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</si>
  <si>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</si>
  <si>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</si>
  <si>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</si>
  <si>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</si>
  <si>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</si>
  <si>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</si>
  <si>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</si>
  <si>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</si>
  <si>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</si>
  <si>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</si>
  <si>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</si>
  <si>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</si>
  <si>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</si>
  <si>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</si>
  <si>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</si>
  <si>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</si>
  <si>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</si>
  <si>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</si>
  <si>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</si>
  <si>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</si>
  <si>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</si>
  <si>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</si>
  <si>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</si>
  <si>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</si>
  <si>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</si>
  <si>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</si>
  <si>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</si>
  <si>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</si>
  <si>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</si>
  <si>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</si>
  <si>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</si>
  <si>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</si>
  <si>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</si>
  <si>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</si>
  <si>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</si>
  <si>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</si>
  <si>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</si>
  <si>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</si>
  <si>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</si>
  <si>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</si>
  <si>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</si>
  <si>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</si>
  <si>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</si>
  <si>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</si>
  <si>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</si>
  <si>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</si>
  <si>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</si>
  <si>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</si>
  <si>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</si>
  <si>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</si>
  <si>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</si>
  <si>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</si>
  <si>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</si>
  <si>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</si>
  <si>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</si>
  <si>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</si>
  <si>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</si>
  <si>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</si>
  <si>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</si>
  <si>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</si>
  <si>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</si>
  <si>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</si>
  <si>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</si>
  <si>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</si>
  <si>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</si>
  <si>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</si>
  <si>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</si>
  <si>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</si>
  <si>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</si>
  <si>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</si>
  <si>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</si>
  <si>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</si>
  <si>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</si>
  <si>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</si>
  <si>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</si>
  <si>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</si>
  <si>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</si>
  <si>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</si>
  <si>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</si>
  <si>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</si>
  <si>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</si>
  <si>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</si>
  <si>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</si>
  <si>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</si>
  <si>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</si>
  <si>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</si>
  <si>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</si>
  <si>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</si>
  <si>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</si>
  <si>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</si>
  <si>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</si>
  <si>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</si>
  <si>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</si>
  <si>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</si>
  <si>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</si>
  <si>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</si>
  <si>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</si>
  <si>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</si>
  <si>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</si>
  <si>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</si>
  <si>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</si>
  <si>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</si>
  <si>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</si>
  <si>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</si>
  <si>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</si>
  <si>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</si>
  <si>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</si>
  <si>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</si>
  <si>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</si>
  <si>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</si>
  <si>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</si>
  <si>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</si>
  <si>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</si>
  <si>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</si>
  <si>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</si>
  <si>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</si>
  <si>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</si>
  <si>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</si>
  <si>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</si>
  <si>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</si>
  <si>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</si>
  <si>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</si>
  <si>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</si>
  <si>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</si>
  <si>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</si>
  <si>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</si>
  <si>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</si>
  <si>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</si>
  <si>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</si>
  <si>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</si>
  <si>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</si>
  <si>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</si>
  <si>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</si>
  <si>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</si>
  <si>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</si>
  <si>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</si>
  <si>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</si>
  <si>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</si>
  <si>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</si>
  <si>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</si>
  <si>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</si>
  <si>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</si>
  <si>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</si>
  <si>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</si>
  <si>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</si>
  <si>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</si>
  <si>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</si>
  <si>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</si>
  <si>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</si>
  <si>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</si>
  <si>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</si>
  <si>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</si>
  <si>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</si>
  <si>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</si>
  <si>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</si>
  <si>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</si>
  <si>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</si>
  <si>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</si>
  <si>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</si>
  <si>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</si>
  <si>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</si>
  <si>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</si>
  <si>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</si>
  <si>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</si>
  <si>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</si>
  <si>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</si>
  <si>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</si>
  <si>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</si>
  <si>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</si>
  <si>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</si>
  <si>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</si>
  <si>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</si>
  <si>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</si>
  <si>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</si>
  <si>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</si>
  <si>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</si>
  <si>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</si>
  <si>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</si>
  <si>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</si>
  <si>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</si>
  <si>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</si>
  <si>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</si>
  <si>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</si>
  <si>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</si>
  <si>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</si>
  <si>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</si>
  <si>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</si>
  <si>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</si>
  <si>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</si>
  <si>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</si>
  <si>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</si>
  <si>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</si>
  <si>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</si>
  <si>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</si>
  <si>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</si>
  <si>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</si>
  <si>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</si>
  <si>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</si>
  <si>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</si>
  <si>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</si>
  <si>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</si>
  <si>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</si>
  <si>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</si>
  <si>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</si>
  <si>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</si>
  <si>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</si>
  <si>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</si>
  <si>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</si>
  <si>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</si>
  <si>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</si>
  <si>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</si>
  <si>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</si>
  <si>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</si>
  <si>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</si>
  <si>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</si>
  <si>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</si>
  <si>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</si>
  <si>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</si>
  <si>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</si>
  <si>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</si>
  <si>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</si>
  <si>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</si>
  <si>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</si>
  <si>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</si>
  <si>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</si>
  <si>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</si>
  <si>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</si>
  <si>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</si>
  <si>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</si>
  <si>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</si>
  <si>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</si>
  <si>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</si>
  <si>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</si>
  <si>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</si>
  <si>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</si>
  <si>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</si>
  <si>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</si>
  <si>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</si>
  <si>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</si>
  <si>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</si>
  <si>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</si>
  <si>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</si>
  <si>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</si>
  <si>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</si>
  <si>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</si>
  <si>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</si>
  <si>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</si>
  <si>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</si>
  <si>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</si>
  <si>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</si>
  <si>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</si>
  <si>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</si>
  <si>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</si>
  <si>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</si>
  <si>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</si>
  <si>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</si>
  <si>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</si>
  <si>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</si>
  <si>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</si>
  <si>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</si>
  <si>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</si>
  <si>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</si>
  <si>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</si>
  <si>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</si>
  <si>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</si>
  <si>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</si>
  <si>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</si>
  <si>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</si>
  <si>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</si>
  <si>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</si>
  <si>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</si>
  <si>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</si>
  <si>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</si>
  <si>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</si>
  <si>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</si>
  <si>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</si>
  <si>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</si>
  <si>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</si>
  <si>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</si>
  <si>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</si>
  <si>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</si>
  <si>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</si>
  <si>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</si>
  <si>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</si>
  <si>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</si>
  <si>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</si>
  <si>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</si>
  <si>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</si>
  <si>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</si>
  <si>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</si>
  <si>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</si>
  <si>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</si>
  <si>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</si>
  <si>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</si>
  <si>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</si>
  <si>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</si>
  <si>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</si>
  <si>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</si>
  <si>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</si>
  <si>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</si>
  <si>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</si>
  <si>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</si>
  <si>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</si>
  <si>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</si>
  <si>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</si>
  <si>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</si>
  <si>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</si>
  <si>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</si>
  <si>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</si>
  <si>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</si>
  <si>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</si>
  <si>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</si>
  <si>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</si>
  <si>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</si>
  <si>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</si>
  <si>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</si>
  <si>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</si>
  <si>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</si>
  <si>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</si>
  <si>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</si>
  <si>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</si>
  <si>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</si>
  <si>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</si>
  <si>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</si>
  <si>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</si>
  <si>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</si>
  <si>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</si>
  <si>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</si>
  <si>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</si>
  <si>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</si>
  <si>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</si>
  <si>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</si>
  <si>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</si>
  <si>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</si>
  <si>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</si>
  <si>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</si>
  <si>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</si>
  <si>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</si>
  <si>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</si>
  <si>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</si>
  <si>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</si>
  <si>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</si>
  <si>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</si>
  <si>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</si>
  <si>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</si>
  <si>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</si>
  <si>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</si>
  <si>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</si>
  <si>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</si>
  <si>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</si>
  <si>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</si>
  <si>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</si>
  <si>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</si>
  <si>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</si>
  <si>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</si>
  <si>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</si>
  <si>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</si>
  <si>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</si>
  <si>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</si>
  <si>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</si>
  <si>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</si>
  <si>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</si>
  <si>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</si>
  <si>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</si>
  <si>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</si>
  <si>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</si>
  <si>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</si>
  <si>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</si>
  <si>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</si>
  <si>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</si>
  <si>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</si>
  <si>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</si>
  <si>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</si>
  <si>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</si>
  <si>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</si>
  <si>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</si>
  <si>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</si>
  <si>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</si>
  <si>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</si>
  <si>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</si>
  <si>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</si>
  <si>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</si>
  <si>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</si>
  <si>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</si>
  <si>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</si>
  <si>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</si>
  <si>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</si>
  <si>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</si>
  <si>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</si>
  <si>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</si>
  <si>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</si>
  <si>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</si>
  <si>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</si>
  <si>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</si>
  <si>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</si>
  <si>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</si>
  <si>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</si>
  <si>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</si>
  <si>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</si>
  <si>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</si>
  <si>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</si>
  <si>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</si>
  <si>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</si>
  <si>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</si>
  <si>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</si>
  <si>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</si>
  <si>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</si>
  <si>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</si>
  <si>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</si>
  <si>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</si>
  <si>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</si>
  <si>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</si>
  <si>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</si>
  <si>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</si>
  <si>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</si>
  <si>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</si>
  <si>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</si>
  <si>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</si>
  <si>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</si>
  <si>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</si>
  <si>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</si>
  <si>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</si>
  <si>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</si>
  <si>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</si>
  <si>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</si>
  <si>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</si>
  <si>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</si>
  <si>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</si>
  <si>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</si>
  <si>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</si>
  <si>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</si>
  <si>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</si>
  <si>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</si>
  <si>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</si>
  <si>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</si>
  <si>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</si>
  <si>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</si>
  <si>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</si>
  <si>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</si>
  <si>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</si>
  <si>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</si>
  <si>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</si>
  <si>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</si>
  <si>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</si>
  <si>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</si>
  <si>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</si>
  <si>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</si>
  <si>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</si>
  <si>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</si>
  <si>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</si>
  <si>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</si>
  <si>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</si>
  <si>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</si>
  <si>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</si>
  <si>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</si>
  <si>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</si>
  <si>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</si>
  <si>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</si>
  <si>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</si>
  <si>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</si>
  <si>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</si>
  <si>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</si>
  <si>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</si>
  <si>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</si>
  <si>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</si>
  <si>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</si>
  <si>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</si>
  <si>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</si>
  <si>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</si>
  <si>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</si>
  <si>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</si>
  <si>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</si>
  <si>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</si>
  <si>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</si>
  <si>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</si>
  <si>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</si>
  <si>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</si>
  <si>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</si>
  <si>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</si>
  <si>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</si>
  <si>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</si>
  <si>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</si>
  <si>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</si>
  <si>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</si>
  <si>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</si>
  <si>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</si>
  <si>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</si>
  <si>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</si>
  <si>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</si>
  <si>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</si>
  <si>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</si>
  <si>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</si>
  <si>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</si>
  <si>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</si>
  <si>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</si>
  <si>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</si>
  <si>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</si>
  <si>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</si>
  <si>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</si>
  <si>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</si>
  <si>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</si>
  <si>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</si>
  <si>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</si>
  <si>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</si>
  <si>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</si>
  <si>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</si>
  <si>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</si>
  <si>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</si>
  <si>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</si>
  <si>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</si>
  <si>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</si>
  <si>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</si>
  <si>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</si>
  <si>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</si>
  <si>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</si>
  <si>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</si>
  <si>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</si>
  <si>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</si>
  <si>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</si>
  <si>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</si>
  <si>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</si>
  <si>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</si>
  <si>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</si>
  <si>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</si>
  <si>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</si>
  <si>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</si>
  <si>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</si>
  <si>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</si>
  <si>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</si>
  <si>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</si>
  <si>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</si>
  <si>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</si>
  <si>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</si>
  <si>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</si>
  <si>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</si>
  <si>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</si>
  <si>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</si>
  <si>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</si>
  <si>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</si>
  <si>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</si>
  <si>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</si>
  <si>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</si>
  <si>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</si>
  <si>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</si>
  <si>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</si>
  <si>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</si>
  <si>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</si>
  <si>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</si>
  <si>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</si>
  <si>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</si>
  <si>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</si>
  <si>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</si>
  <si>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</si>
  <si>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</si>
  <si>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</si>
  <si>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</si>
  <si>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</si>
  <si>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</si>
  <si>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</si>
  <si>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</si>
  <si>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</si>
  <si>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</si>
  <si>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</si>
  <si>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</si>
  <si>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</si>
  <si>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</si>
  <si>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</si>
  <si>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</si>
  <si>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</si>
  <si>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</si>
  <si>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</si>
  <si>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</si>
  <si>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</si>
  <si>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</si>
  <si>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</si>
  <si>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</si>
  <si>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</si>
  <si>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</si>
  <si>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</si>
  <si>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</si>
  <si>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</si>
  <si>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</si>
  <si>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</si>
  <si>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</si>
  <si>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</si>
  <si>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</si>
  <si>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</si>
  <si>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</si>
  <si>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</si>
  <si>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</si>
  <si>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</si>
  <si>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</si>
  <si>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</si>
  <si>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</si>
  <si>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</si>
  <si>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</si>
  <si>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</si>
  <si>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</si>
  <si>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</si>
  <si>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</si>
  <si>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</si>
  <si>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</si>
  <si>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</si>
  <si>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</si>
  <si>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</si>
  <si>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</si>
  <si>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</si>
  <si>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</si>
  <si>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</si>
  <si>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</si>
  <si>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</si>
  <si>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</si>
  <si>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</si>
  <si>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</si>
  <si>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</si>
  <si>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</si>
  <si>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</si>
  <si>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</si>
  <si>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</si>
  <si>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</si>
  <si>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</si>
  <si>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</si>
  <si>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</si>
  <si>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</si>
  <si>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</si>
  <si>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</si>
  <si>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</si>
  <si>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</si>
  <si>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</si>
  <si>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</si>
  <si>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</si>
  <si>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</si>
  <si>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</si>
  <si>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</si>
  <si>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</si>
  <si>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</si>
  <si>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</si>
  <si>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</si>
  <si>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</si>
  <si>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</si>
  <si>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</si>
  <si>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</si>
  <si>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</si>
  <si>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</si>
  <si>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</si>
  <si>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</si>
  <si>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</si>
  <si>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</si>
  <si>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</si>
  <si>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</si>
  <si>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</si>
  <si>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</si>
  <si>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</si>
  <si>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</si>
  <si>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</si>
  <si>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</si>
  <si>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</si>
  <si>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</si>
  <si>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</si>
  <si>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</si>
  <si>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</si>
  <si>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</si>
  <si>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</si>
  <si>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</si>
  <si>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</si>
  <si>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</si>
  <si>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</si>
  <si>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</si>
  <si>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</si>
  <si>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</si>
  <si>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</si>
  <si>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</si>
  <si>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</si>
  <si>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</si>
  <si>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</si>
  <si>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</si>
  <si>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</si>
  <si>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</si>
  <si>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</si>
  <si>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</si>
  <si>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</si>
  <si>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</si>
  <si>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</si>
  <si>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</si>
  <si>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</si>
  <si>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</si>
  <si>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</si>
  <si>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</si>
  <si>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</si>
  <si>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</si>
  <si>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</si>
  <si>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</si>
  <si>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</si>
  <si>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</si>
  <si>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</si>
  <si>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</si>
  <si>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</si>
  <si>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</si>
  <si>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</si>
  <si>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</si>
  <si>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</si>
  <si>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</si>
  <si>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</si>
  <si>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</si>
  <si>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</si>
  <si>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</si>
  <si>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</si>
  <si>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</si>
  <si>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</si>
  <si>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</si>
  <si>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</si>
  <si>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</si>
  <si>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</si>
  <si>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</si>
  <si>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</si>
  <si>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</si>
  <si>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</si>
  <si>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</si>
  <si>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</si>
  <si>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</si>
  <si>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</si>
  <si>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</si>
  <si>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</si>
  <si>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</si>
  <si>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</si>
  <si>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</si>
  <si>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</si>
  <si>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</si>
  <si>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</si>
  <si>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</si>
  <si>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</si>
  <si>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</si>
  <si>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</si>
  <si>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</si>
  <si>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</si>
  <si>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</si>
  <si>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</si>
  <si>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</si>
  <si>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</si>
  <si>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</si>
  <si>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</si>
  <si>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</si>
  <si>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</si>
  <si>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</si>
  <si>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</si>
  <si>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</si>
  <si>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</si>
  <si>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</si>
  <si>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</si>
  <si>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</si>
  <si>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</si>
  <si>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</si>
  <si>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</si>
  <si>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</si>
  <si>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</si>
  <si>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</si>
  <si>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</si>
  <si>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</si>
  <si>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</si>
  <si>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</si>
  <si>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</si>
  <si>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</si>
  <si>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</si>
  <si>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</si>
  <si>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</si>
  <si>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</si>
  <si>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</si>
  <si>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</si>
  <si>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</si>
  <si>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</si>
  <si>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</si>
  <si>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</si>
  <si>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</si>
  <si>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</si>
  <si>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</si>
  <si>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</si>
  <si>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</si>
  <si>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</si>
  <si>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</si>
  <si>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</si>
  <si>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</si>
  <si>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</si>
  <si>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</si>
  <si>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</si>
  <si>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</si>
  <si>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</si>
  <si>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</si>
  <si>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</si>
  <si>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</si>
  <si>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</si>
  <si>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</si>
  <si>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</si>
  <si>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</si>
  <si>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</si>
  <si>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</si>
  <si>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</si>
  <si>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</si>
  <si>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</si>
  <si>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</si>
  <si>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</si>
  <si>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</si>
  <si>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</si>
  <si>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</si>
  <si>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</si>
  <si>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</si>
  <si>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</si>
  <si>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</si>
  <si>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</si>
  <si>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</si>
  <si>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</si>
  <si>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</si>
  <si>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</si>
  <si>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</si>
  <si>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</si>
  <si>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</si>
  <si>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</si>
  <si>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</si>
  <si>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</si>
  <si>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</si>
  <si>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</si>
  <si>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</si>
  <si>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</si>
  <si>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</si>
  <si>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</si>
  <si>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</si>
  <si>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</si>
  <si>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</si>
  <si>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</si>
  <si>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</si>
  <si>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</si>
  <si>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</si>
  <si>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</si>
  <si>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</si>
  <si>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</si>
  <si>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</si>
  <si>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</si>
  <si>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</si>
  <si>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</si>
  <si>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</si>
  <si>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</si>
  <si>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</si>
  <si>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</si>
  <si>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</si>
  <si>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</si>
  <si>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</si>
  <si>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</si>
  <si>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</si>
  <si>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</si>
  <si>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</si>
  <si>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</si>
  <si>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</si>
  <si>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</si>
  <si>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</si>
  <si>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</si>
  <si>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</si>
  <si>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</si>
  <si>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</si>
  <si>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</si>
  <si>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</si>
  <si>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</si>
  <si>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</si>
  <si>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</si>
  <si>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</si>
  <si>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</si>
  <si>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</si>
  <si>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</si>
  <si>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</si>
  <si>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</si>
  <si>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</si>
  <si>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</si>
  <si>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</si>
  <si>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</si>
  <si>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</si>
  <si>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</si>
  <si>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</si>
  <si>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</si>
  <si>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</si>
  <si>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</si>
  <si>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</si>
  <si>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</si>
  <si>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</si>
  <si>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</si>
  <si>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</si>
  <si>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</si>
  <si>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</si>
  <si>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</si>
  <si>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</si>
  <si>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</si>
  <si>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</si>
  <si>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</si>
  <si>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</si>
  <si>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</si>
  <si>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</si>
  <si>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</si>
  <si>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</si>
  <si>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</si>
  <si>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</si>
  <si>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</si>
  <si>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</si>
  <si>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</si>
  <si>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</si>
  <si>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</si>
  <si>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</si>
  <si>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</si>
  <si>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</si>
  <si>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</si>
  <si>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</si>
  <si>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</si>
  <si>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</si>
  <si>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</si>
  <si>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</si>
  <si>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</si>
  <si>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</si>
  <si>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</si>
  <si>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</si>
  <si>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</si>
  <si>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</si>
  <si>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</si>
  <si>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</si>
  <si>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</si>
  <si>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</si>
  <si>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</si>
  <si>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</si>
  <si>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</si>
  <si>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</si>
  <si>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</si>
  <si>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</si>
  <si>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</si>
  <si>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</si>
  <si>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</si>
  <si>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</si>
  <si>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</si>
  <si>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</si>
  <si>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</si>
  <si>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</si>
  <si>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</si>
  <si>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</si>
  <si>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</si>
  <si>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</si>
  <si>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</si>
  <si>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</si>
  <si>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</si>
  <si>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</si>
  <si>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</si>
  <si>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</si>
  <si>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</si>
  <si>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</si>
  <si>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</si>
  <si>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</si>
  <si>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</si>
  <si>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</si>
  <si>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</si>
  <si>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</si>
  <si>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</si>
  <si>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</si>
  <si>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</si>
  <si>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</si>
  <si>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</si>
  <si>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</si>
  <si>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</si>
  <si>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</si>
  <si>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</si>
  <si>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</si>
  <si>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</si>
  <si>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</si>
  <si>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</si>
  <si>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</si>
  <si>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</si>
  <si>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</si>
  <si>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</si>
  <si>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</si>
  <si>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</si>
  <si>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</si>
  <si>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</si>
  <si>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</si>
  <si>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</si>
  <si>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</si>
  <si>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</si>
  <si>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</si>
  <si>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</si>
  <si>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</si>
  <si>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</si>
  <si>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</si>
  <si>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</si>
  <si>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</si>
  <si>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</si>
  <si>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</si>
  <si>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</si>
  <si>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</si>
  <si>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</si>
  <si>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</si>
  <si>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</si>
  <si>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</si>
  <si>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</si>
  <si>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</si>
  <si>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</si>
  <si>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</si>
  <si>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</si>
  <si>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</si>
  <si>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</si>
  <si>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</si>
  <si>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</si>
  <si>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</si>
  <si>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</si>
  <si>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</si>
  <si>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</si>
  <si>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</si>
  <si>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</si>
  <si>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</si>
  <si>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</si>
  <si>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</si>
  <si>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</si>
  <si>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</si>
  <si>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</si>
  <si>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</si>
  <si>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</si>
  <si>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</si>
  <si>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</si>
  <si>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</si>
  <si>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</si>
  <si>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</si>
  <si>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</si>
  <si>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</si>
  <si>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</si>
  <si>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</si>
  <si>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</si>
  <si>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</si>
  <si>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</si>
  <si>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</si>
  <si>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</si>
  <si>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</si>
  <si>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</si>
  <si>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</si>
  <si>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</si>
  <si>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</si>
  <si>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</si>
  <si>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</si>
  <si>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</si>
  <si>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</si>
  <si>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</si>
  <si>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</si>
  <si>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</si>
  <si>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</si>
  <si>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</si>
  <si>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</si>
  <si>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</si>
  <si>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</si>
  <si>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</si>
  <si>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</si>
  <si>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</si>
  <si>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</si>
  <si>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</si>
  <si>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</si>
  <si>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</si>
  <si>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</si>
  <si>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</si>
  <si>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</si>
  <si>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</si>
  <si>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</si>
  <si>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</si>
  <si>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</si>
  <si>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</si>
  <si>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</si>
  <si>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</si>
  <si>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</si>
  <si>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</si>
  <si>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</si>
  <si>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</si>
  <si>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</si>
  <si>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</si>
  <si>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</si>
  <si>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</si>
  <si>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</si>
  <si>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</si>
  <si>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</si>
  <si>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</si>
  <si>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</si>
  <si>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</si>
  <si>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</si>
  <si>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</si>
  <si>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</si>
  <si>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</si>
  <si>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</si>
  <si>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</si>
  <si>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</si>
  <si>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</si>
  <si>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</si>
  <si>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</si>
  <si>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</si>
  <si>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</si>
  <si>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</si>
  <si>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</si>
  <si>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</si>
  <si>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</si>
  <si>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</si>
  <si>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</si>
  <si>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</si>
  <si>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</si>
  <si>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</si>
  <si>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</si>
  <si>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</si>
  <si>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</si>
  <si>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</si>
  <si>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</si>
  <si>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</si>
  <si>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</si>
  <si>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</si>
  <si>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</si>
  <si>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</si>
  <si>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</si>
  <si>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</si>
  <si>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</si>
  <si>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</si>
  <si>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</si>
  <si>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</si>
  <si>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</si>
  <si>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</si>
  <si>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</si>
  <si>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</si>
  <si>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</si>
  <si>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</si>
  <si>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</si>
  <si>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</si>
  <si>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</si>
  <si>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</si>
  <si>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</si>
  <si>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</si>
  <si>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</si>
  <si>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</si>
  <si>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</si>
  <si>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</si>
  <si>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</si>
  <si>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</si>
  <si>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</si>
  <si>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</si>
  <si>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</si>
  <si>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</si>
  <si>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</si>
  <si>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</si>
  <si>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</si>
  <si>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</si>
  <si>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</si>
  <si>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</si>
  <si>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</si>
  <si>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</si>
  <si>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</si>
  <si>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</si>
  <si>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</si>
  <si>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</si>
  <si>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</si>
  <si>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</si>
  <si>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</si>
  <si>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</si>
  <si>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</si>
  <si>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</si>
  <si>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</si>
  <si>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</si>
  <si>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</si>
  <si>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</si>
  <si>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</si>
  <si>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</si>
  <si>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</si>
  <si>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</si>
  <si>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</si>
  <si>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</si>
  <si>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</si>
  <si>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</si>
  <si>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</si>
  <si>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</si>
  <si>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</si>
  <si>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</si>
  <si>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</si>
  <si>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</si>
  <si>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</si>
  <si>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</si>
  <si>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</si>
  <si>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</si>
  <si>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</si>
  <si>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</si>
  <si>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</si>
  <si>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</si>
  <si>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</si>
  <si>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</si>
  <si>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</si>
  <si>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</si>
  <si>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</si>
  <si>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</si>
  <si>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</si>
  <si>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</si>
  <si>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</si>
  <si>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</si>
  <si>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</si>
  <si>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</si>
  <si>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</si>
  <si>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</si>
  <si>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</si>
  <si>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</si>
  <si>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</si>
  <si>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</si>
  <si>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</si>
  <si>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</si>
  <si>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</si>
  <si>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</si>
  <si>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</si>
  <si>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</si>
  <si>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</si>
  <si>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</si>
  <si>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</si>
  <si>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</si>
  <si>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</si>
  <si>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</si>
  <si>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</si>
  <si>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</si>
  <si>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</si>
  <si>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</si>
  <si>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</si>
  <si>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</si>
  <si>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</si>
  <si>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</si>
  <si>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</si>
  <si>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</si>
  <si>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</si>
  <si>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</si>
  <si>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</si>
  <si>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</si>
  <si>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</si>
  <si>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</si>
  <si>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</si>
  <si>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</si>
  <si>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</si>
  <si>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</si>
  <si>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</si>
  <si>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</si>
  <si>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</si>
  <si>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</si>
  <si>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</si>
  <si>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</si>
  <si>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</si>
  <si>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</si>
  <si>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</si>
  <si>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</si>
  <si>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</si>
  <si>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</si>
  <si>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</si>
  <si>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</si>
  <si>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</si>
  <si>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</si>
  <si>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</si>
  <si>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</si>
  <si>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</si>
  <si>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</si>
  <si>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</si>
  <si>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</si>
  <si>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</si>
  <si>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</si>
  <si>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</si>
  <si>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</si>
  <si>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</si>
  <si>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</si>
  <si>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</si>
  <si>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</si>
  <si>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</si>
  <si>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</si>
  <si>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</si>
  <si>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</si>
  <si>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</si>
  <si>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</si>
  <si>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</si>
  <si>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</si>
  <si>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</si>
  <si>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</si>
  <si>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</si>
  <si>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</si>
  <si>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</si>
  <si>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</si>
  <si>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</si>
  <si>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</si>
  <si>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</si>
  <si>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</si>
  <si>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</si>
  <si>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</si>
  <si>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</si>
  <si>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</si>
  <si>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</si>
  <si>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</si>
  <si>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</si>
  <si>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</si>
  <si>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</si>
  <si>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</si>
  <si>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</si>
  <si>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</si>
  <si>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</si>
  <si>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</si>
  <si>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</si>
  <si>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</si>
  <si>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</si>
  <si>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</si>
  <si>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</si>
  <si>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</si>
  <si>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</si>
  <si>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</si>
  <si>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</si>
  <si>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</si>
  <si>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</si>
  <si>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</si>
  <si>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</si>
  <si>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</si>
  <si>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</si>
  <si>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</si>
  <si>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</si>
  <si>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</si>
  <si>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</si>
  <si>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</si>
  <si>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</si>
  <si>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</si>
  <si>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</si>
  <si>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</si>
  <si>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</si>
  <si>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</si>
  <si>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</si>
  <si>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</si>
  <si>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</si>
  <si>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</si>
  <si>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</si>
  <si>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</si>
  <si>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</si>
  <si>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</si>
  <si>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</si>
  <si>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</si>
  <si>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</si>
  <si>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</si>
  <si>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</si>
  <si>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</si>
  <si>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</si>
  <si>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</si>
  <si>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</si>
  <si>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</si>
  <si>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</si>
  <si>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</si>
  <si>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</si>
  <si>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</si>
  <si>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</si>
  <si>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</si>
  <si>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</si>
  <si>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</si>
  <si>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</si>
  <si>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</si>
  <si>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</si>
  <si>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</si>
  <si>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</si>
  <si>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</si>
  <si>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</si>
  <si>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</si>
  <si>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</si>
  <si>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</si>
  <si>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</si>
  <si>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</si>
  <si>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</si>
  <si>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</si>
  <si>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</si>
  <si>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</si>
  <si>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</si>
  <si>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</si>
  <si>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</si>
  <si>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</si>
  <si>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</si>
  <si>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</si>
  <si>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</si>
  <si>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</si>
  <si>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</si>
  <si>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</si>
  <si>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</si>
  <si>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</si>
  <si>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</si>
  <si>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</si>
  <si>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</si>
  <si>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</si>
  <si>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</si>
  <si>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</si>
  <si>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</si>
  <si>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</si>
  <si>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</si>
  <si>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</si>
  <si>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</si>
  <si>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</si>
  <si>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</si>
  <si>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</si>
  <si>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</si>
  <si>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</si>
  <si>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</si>
  <si>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</si>
  <si>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</si>
  <si>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</si>
  <si>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</si>
  <si>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</si>
  <si>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</si>
  <si>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</si>
  <si>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</si>
  <si>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</si>
  <si>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</si>
  <si>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</si>
  <si>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</si>
  <si>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</si>
  <si>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</si>
  <si>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</si>
  <si>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</si>
  <si>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</si>
  <si>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</si>
  <si>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</si>
  <si>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</si>
  <si>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</si>
  <si>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</si>
  <si>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</si>
  <si>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</si>
  <si>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</si>
  <si>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</si>
  <si>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</si>
  <si>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</si>
  <si>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</si>
  <si>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</si>
  <si>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</si>
  <si>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</si>
  <si>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</si>
  <si>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</si>
  <si>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</si>
  <si>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</si>
  <si>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</si>
  <si>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</si>
  <si>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</si>
  <si>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</si>
  <si>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</si>
  <si>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</si>
  <si>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</si>
  <si>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</si>
  <si>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</si>
  <si>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</si>
  <si>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</si>
  <si>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</si>
  <si>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</si>
  <si>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</si>
  <si>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</si>
  <si>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</si>
  <si>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</si>
  <si>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</si>
  <si>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</si>
  <si>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</si>
  <si>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</si>
  <si>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</si>
  <si>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</si>
  <si>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</si>
  <si>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</si>
  <si>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</si>
  <si>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</si>
  <si>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</si>
  <si>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</si>
  <si>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</si>
  <si>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</si>
  <si>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</si>
  <si>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</si>
  <si>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</si>
  <si>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</si>
  <si>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</si>
  <si>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</si>
  <si>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</si>
  <si>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</si>
  <si>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</si>
  <si>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</si>
  <si>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</si>
  <si>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</si>
  <si>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</si>
  <si>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</si>
  <si>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</si>
  <si>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</si>
  <si>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</si>
  <si>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</si>
  <si>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</si>
  <si>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</si>
  <si>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</si>
  <si>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</si>
  <si>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</si>
  <si>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</si>
  <si>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</si>
  <si>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</si>
  <si>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</si>
  <si>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</si>
  <si>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</si>
  <si>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</si>
  <si>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</si>
  <si>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</si>
  <si>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</si>
  <si>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</si>
  <si>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</si>
  <si>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</si>
  <si>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</si>
  <si>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</si>
  <si>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</si>
  <si>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</si>
  <si>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</si>
  <si>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</si>
  <si>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</si>
  <si>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</si>
  <si>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</si>
  <si>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</si>
  <si>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</si>
  <si>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</si>
  <si>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</si>
  <si>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</si>
  <si>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</si>
  <si>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</si>
  <si>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</si>
  <si>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</si>
  <si>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</si>
  <si>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</si>
  <si>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</si>
  <si>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</si>
  <si>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</si>
  <si>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</si>
  <si>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</si>
  <si>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</si>
  <si>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</si>
  <si>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</si>
  <si>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</si>
  <si>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</si>
  <si>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</si>
  <si>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</si>
  <si>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</si>
  <si>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</si>
  <si>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</si>
  <si>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</si>
  <si>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</si>
  <si>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</si>
  <si>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</si>
  <si>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</si>
  <si>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</si>
  <si>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</si>
  <si>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</si>
  <si>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</si>
  <si>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</si>
  <si>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</si>
  <si>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</si>
  <si>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</si>
  <si>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</si>
  <si>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</si>
  <si>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</si>
  <si>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</si>
  <si>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</si>
  <si>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</si>
  <si>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</si>
  <si>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</si>
  <si>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</si>
  <si>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</si>
  <si>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</si>
  <si>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</si>
  <si>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</si>
  <si>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</si>
  <si>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</si>
  <si>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</si>
  <si>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</si>
  <si>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</si>
  <si>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</si>
  <si>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</si>
  <si>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</si>
  <si>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</si>
  <si>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</si>
  <si>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</si>
  <si>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</si>
  <si>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</si>
  <si>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</si>
  <si>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</si>
  <si>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</si>
  <si>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</si>
  <si>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</si>
  <si>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</si>
  <si>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</si>
  <si>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</si>
  <si>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</si>
  <si>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</si>
  <si>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</si>
  <si>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</si>
  <si>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</si>
  <si>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</si>
  <si>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</si>
  <si>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</si>
  <si>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</si>
  <si>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</si>
  <si>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</si>
  <si>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</si>
  <si>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</si>
  <si>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</si>
  <si>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</si>
  <si>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</si>
  <si>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</si>
  <si>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</si>
  <si>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</si>
  <si>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</si>
  <si>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</si>
  <si>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</si>
  <si>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</si>
  <si>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</si>
  <si>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</si>
  <si>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</si>
  <si>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</si>
  <si>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</si>
  <si>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</si>
  <si>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</si>
  <si>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</si>
  <si>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</si>
  <si>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</si>
  <si>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</si>
  <si>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</si>
  <si>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</si>
  <si>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</si>
  <si>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</si>
  <si>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</si>
  <si>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</si>
  <si>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</si>
  <si>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</si>
  <si>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</si>
  <si>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</si>
  <si>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</si>
  <si>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</si>
  <si>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</si>
  <si>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</si>
  <si>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</si>
  <si>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</si>
  <si>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</si>
  <si>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</si>
  <si>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</si>
  <si>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</si>
  <si>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</si>
  <si>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</si>
  <si>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</si>
  <si>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</si>
  <si>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</si>
  <si>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</si>
  <si>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</si>
  <si>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</si>
  <si>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</si>
  <si>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</si>
  <si>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</si>
  <si>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</si>
  <si>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</si>
  <si>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</si>
  <si>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</si>
  <si>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</si>
  <si>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</si>
  <si>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</si>
  <si>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</si>
  <si>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</si>
  <si>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</si>
  <si>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</si>
  <si>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</si>
  <si>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</si>
  <si>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</si>
  <si>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</si>
  <si>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</si>
  <si>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</si>
  <si>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</si>
  <si>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</si>
  <si>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</si>
  <si>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</si>
  <si>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</si>
  <si>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</si>
  <si>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</si>
  <si>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</si>
  <si>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</si>
  <si>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</si>
  <si>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</si>
  <si>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</si>
  <si>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</si>
  <si>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</si>
  <si>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</si>
  <si>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</si>
  <si>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</si>
  <si>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</si>
  <si>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</si>
  <si>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</si>
  <si>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</si>
  <si>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</si>
  <si>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</si>
  <si>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</si>
  <si>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</si>
  <si>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</si>
  <si>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</si>
  <si>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</si>
  <si>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</si>
  <si>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</si>
  <si>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</si>
  <si>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</si>
  <si>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</si>
  <si>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</si>
  <si>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</si>
  <si>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</si>
  <si>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</si>
  <si>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</si>
  <si>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</si>
  <si>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</si>
  <si>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</si>
  <si>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</si>
  <si>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</si>
  <si>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</si>
  <si>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</si>
  <si>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</si>
  <si>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</si>
  <si>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</si>
  <si>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</si>
  <si>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</si>
  <si>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</si>
  <si>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</si>
  <si>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</si>
  <si>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</si>
  <si>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</si>
  <si>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</si>
  <si>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</si>
  <si>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</si>
  <si>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</si>
  <si>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</si>
  <si>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</si>
  <si>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</si>
  <si>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</si>
  <si>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</si>
  <si>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</si>
  <si>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</si>
  <si>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</si>
  <si>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</si>
  <si>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</si>
  <si>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</si>
  <si>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</si>
  <si>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</si>
  <si>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</si>
  <si>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</si>
  <si>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</si>
  <si>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</si>
  <si>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</si>
  <si>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</si>
  <si>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</si>
  <si>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</si>
  <si>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</si>
  <si>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</si>
  <si>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</si>
  <si>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</si>
  <si>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</si>
  <si>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</si>
  <si>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</si>
  <si>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</si>
  <si>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</si>
  <si>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</si>
  <si>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</si>
  <si>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</si>
  <si>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</si>
  <si>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</si>
  <si>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</si>
  <si>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</si>
  <si>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</si>
  <si>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</si>
  <si>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</si>
  <si>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</si>
  <si>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</si>
  <si>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</si>
  <si>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</si>
  <si>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</si>
  <si>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</si>
  <si>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</si>
  <si>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</si>
  <si>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</si>
  <si>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</si>
  <si>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</si>
  <si>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</si>
  <si>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</si>
  <si>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</si>
  <si>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</si>
  <si>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</si>
  <si>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</si>
  <si>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</si>
  <si>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</si>
  <si>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</si>
  <si>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</si>
  <si>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</si>
  <si>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</si>
  <si>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</si>
  <si>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</si>
  <si>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</si>
  <si>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</si>
  <si>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</si>
  <si>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</si>
  <si>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</si>
  <si>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</si>
  <si>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</si>
  <si>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</si>
  <si>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</si>
  <si>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</si>
  <si>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</si>
  <si>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</si>
  <si>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</si>
  <si>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</si>
  <si>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</si>
  <si>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</si>
  <si>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</si>
  <si>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</si>
  <si>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</si>
  <si>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</si>
  <si>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</si>
  <si>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</si>
  <si>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</si>
  <si>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</si>
  <si>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</si>
  <si>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</si>
  <si>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</si>
  <si>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</si>
  <si>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</si>
  <si>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</si>
  <si>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</si>
  <si>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</si>
  <si>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</si>
  <si>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</si>
  <si>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</si>
  <si>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</si>
  <si>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</si>
  <si>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</si>
  <si>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</si>
  <si>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</si>
  <si>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</si>
  <si>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</si>
  <si>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</si>
  <si>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</si>
  <si>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</si>
  <si>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</si>
  <si>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</si>
  <si>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</si>
  <si>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</si>
  <si>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</si>
  <si>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</si>
  <si>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</si>
  <si>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</si>
  <si>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</si>
  <si>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</si>
  <si>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</si>
  <si>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</si>
  <si>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</si>
  <si>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</si>
  <si>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</si>
  <si>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</si>
  <si>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</si>
  <si>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</si>
  <si>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</si>
  <si>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</si>
  <si>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</si>
  <si>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</si>
  <si>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</si>
  <si>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</si>
  <si>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</si>
  <si>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</si>
  <si>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</si>
  <si>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</si>
  <si>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</si>
  <si>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</si>
  <si>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</si>
  <si>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</si>
  <si>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</si>
  <si>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</si>
  <si>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</si>
  <si>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</si>
  <si>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</si>
  <si>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</si>
  <si>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</si>
  <si>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</si>
  <si>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</si>
  <si>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</si>
  <si>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</si>
  <si>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</si>
  <si>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</si>
  <si>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</si>
  <si>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</si>
  <si>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</si>
  <si>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</si>
  <si>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</si>
  <si>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</si>
  <si>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</si>
  <si>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</si>
  <si>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</si>
  <si>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</si>
  <si>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</si>
  <si>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</si>
  <si>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</si>
  <si>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</si>
  <si>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</si>
  <si>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</si>
  <si>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</si>
  <si>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</si>
  <si>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</si>
  <si>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</si>
  <si>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</si>
  <si>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</si>
  <si>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</si>
  <si>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</si>
  <si>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</si>
  <si>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</si>
  <si>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</si>
  <si>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</si>
  <si>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</si>
  <si>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</si>
  <si>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</si>
  <si>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</si>
  <si>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</si>
  <si>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</si>
  <si>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</si>
  <si>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</si>
  <si>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</si>
  <si>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</si>
  <si>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</si>
  <si>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</si>
  <si>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</si>
  <si>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</si>
  <si>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</si>
  <si>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</si>
  <si>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</si>
  <si>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</si>
  <si>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</si>
  <si>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</si>
  <si>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</si>
  <si>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</si>
  <si>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</si>
  <si>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</si>
  <si>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</si>
  <si>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</si>
  <si>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</si>
  <si>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</si>
  <si>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</si>
  <si>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</si>
  <si>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</si>
  <si>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</si>
  <si>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</si>
  <si>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</si>
  <si>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</si>
  <si>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</si>
  <si>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</si>
  <si>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</si>
  <si>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</si>
  <si>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</si>
  <si>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</si>
  <si>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</si>
  <si>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</si>
  <si>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</si>
  <si>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</si>
  <si>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</si>
  <si>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</si>
  <si>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</si>
  <si>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</si>
  <si>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</si>
  <si>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</si>
  <si>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</si>
  <si>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</si>
  <si>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</si>
  <si>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</si>
  <si>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</si>
  <si>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</si>
  <si>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</si>
  <si>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</si>
  <si>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</si>
  <si>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</si>
  <si>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</si>
  <si>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</si>
  <si>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</si>
  <si>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</si>
  <si>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</si>
  <si>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</si>
  <si>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</si>
  <si>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</si>
  <si>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</si>
  <si>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</si>
  <si>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</si>
  <si>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</si>
  <si>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</si>
  <si>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</si>
  <si>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</si>
  <si>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</si>
  <si>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</si>
  <si>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</si>
  <si>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</si>
  <si>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</si>
  <si>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</si>
  <si>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</si>
  <si>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</si>
  <si>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</si>
  <si>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</si>
  <si>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</si>
  <si>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</si>
  <si>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</si>
  <si>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</si>
  <si>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</si>
  <si>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</si>
  <si>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</si>
  <si>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</si>
  <si>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</si>
  <si>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</si>
  <si>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</si>
  <si>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</si>
  <si>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</si>
  <si>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</si>
  <si>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</si>
  <si>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</si>
  <si>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</si>
  <si>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</si>
  <si>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</si>
  <si>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</si>
  <si>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</si>
  <si>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</si>
  <si>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</si>
  <si>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</si>
  <si>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</si>
  <si>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</si>
  <si>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</si>
  <si>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</si>
  <si>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</si>
  <si>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</si>
  <si>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</si>
  <si>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</si>
  <si>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</si>
  <si>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</si>
  <si>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</si>
  <si>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</si>
  <si>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</si>
  <si>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</si>
  <si>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</si>
  <si>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</si>
  <si>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</si>
  <si>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</si>
  <si>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</si>
  <si>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</si>
  <si>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</si>
  <si>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</si>
  <si>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</si>
  <si>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</si>
  <si>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</si>
  <si>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</si>
  <si>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</si>
  <si>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</si>
  <si>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</si>
  <si>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</si>
  <si>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</si>
  <si>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</si>
  <si>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</si>
  <si>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</si>
  <si>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</si>
  <si>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</si>
  <si>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</si>
  <si>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</si>
  <si>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</si>
  <si>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</si>
  <si>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</si>
  <si>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</si>
  <si>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</si>
  <si>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</si>
  <si>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</si>
  <si>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</si>
  <si>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</si>
  <si>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</si>
  <si>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</si>
  <si>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</si>
  <si>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</si>
  <si>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</si>
  <si>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</si>
  <si>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</si>
  <si>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</si>
  <si>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</si>
  <si>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</si>
  <si>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</si>
  <si>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</si>
  <si>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</si>
  <si>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</si>
  <si>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</si>
  <si>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</si>
  <si>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</si>
  <si>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</si>
  <si>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</si>
  <si>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</si>
  <si>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</si>
  <si>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</si>
  <si>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</si>
  <si>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</si>
  <si>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</si>
  <si>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</si>
  <si>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</si>
  <si>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</si>
  <si>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</si>
  <si>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</si>
  <si>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</si>
  <si>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</si>
  <si>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</si>
  <si>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</si>
  <si>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</si>
  <si>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</si>
  <si>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</si>
  <si>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</si>
  <si>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</si>
  <si>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</si>
  <si>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</si>
  <si>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</si>
  <si>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</si>
  <si>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</si>
  <si>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</si>
  <si>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</si>
  <si>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</si>
  <si>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</si>
  <si>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</si>
  <si>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</si>
  <si>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</si>
  <si>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</si>
  <si>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</si>
  <si>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</si>
  <si>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</si>
  <si>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</si>
  <si>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</si>
  <si>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</si>
  <si>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</si>
  <si>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</si>
  <si>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</si>
  <si>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</si>
  <si>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</si>
  <si>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</si>
  <si>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</si>
  <si>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</si>
  <si>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</si>
  <si>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</si>
  <si>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</si>
  <si>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</si>
  <si>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</si>
  <si>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</si>
  <si>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</si>
  <si>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</si>
  <si>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</si>
  <si>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</si>
  <si>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</si>
  <si>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</si>
  <si>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</si>
  <si>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</si>
  <si>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</si>
  <si>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</si>
  <si>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</si>
  <si>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</si>
  <si>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</si>
  <si>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</si>
  <si>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</si>
  <si>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</si>
  <si>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</si>
  <si>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</si>
  <si>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</si>
  <si>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</si>
  <si>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</si>
  <si>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</si>
  <si>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</si>
  <si>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</si>
  <si>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</si>
  <si>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</si>
  <si>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</si>
  <si>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</si>
  <si>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</si>
  <si>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</si>
  <si>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</si>
  <si>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</si>
  <si>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</si>
  <si>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</si>
  <si>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</si>
  <si>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</si>
  <si>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</si>
  <si>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</si>
  <si>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</si>
  <si>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</si>
  <si>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</si>
  <si>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</si>
  <si>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</si>
  <si>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</si>
  <si>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</si>
  <si>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</si>
  <si>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</si>
  <si>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</si>
  <si>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</si>
  <si>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</si>
  <si>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</si>
  <si>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</si>
  <si>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</si>
  <si>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</si>
  <si>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</si>
  <si>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</si>
  <si>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</si>
  <si>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</si>
  <si>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</si>
  <si>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</si>
  <si>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</si>
  <si>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</si>
  <si>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</si>
  <si>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</si>
  <si>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</si>
  <si>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</si>
  <si>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</si>
  <si>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</si>
  <si>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</si>
  <si>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</si>
  <si>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</si>
  <si>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</si>
  <si>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</si>
  <si>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</si>
  <si>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</si>
  <si>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</si>
  <si>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</si>
  <si>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</si>
  <si>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</si>
  <si>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</si>
  <si>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</si>
  <si>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</si>
  <si>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</si>
  <si>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</si>
  <si>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</si>
  <si>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</si>
  <si>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</si>
  <si>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</si>
  <si>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</si>
  <si>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</si>
  <si>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</si>
  <si>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</si>
  <si>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</si>
  <si>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</si>
  <si>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</si>
  <si>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</si>
  <si>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</si>
  <si>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</si>
  <si>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</si>
  <si>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</si>
  <si>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</si>
  <si>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</si>
  <si>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</si>
  <si>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</si>
  <si>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</si>
  <si>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</si>
  <si>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</si>
  <si>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</si>
  <si>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</si>
  <si>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</si>
  <si>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</si>
  <si>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</si>
  <si>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</si>
  <si>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</si>
  <si>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</si>
  <si>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</si>
  <si>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</si>
  <si>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</si>
  <si>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</si>
  <si>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</si>
  <si>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</si>
  <si>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</si>
  <si>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</si>
  <si>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</si>
  <si>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</si>
  <si>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</si>
  <si>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</si>
  <si>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</si>
  <si>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</si>
  <si>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</si>
  <si>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</si>
  <si>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</si>
  <si>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</si>
  <si>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</si>
  <si>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</si>
  <si>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</si>
  <si>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</si>
  <si>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</si>
  <si>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</si>
  <si>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</si>
  <si>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</si>
  <si>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</si>
  <si>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</si>
  <si>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</si>
  <si>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</si>
  <si>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</si>
  <si>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</si>
  <si>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</si>
  <si>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</si>
  <si>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</si>
  <si>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</si>
  <si>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</si>
  <si>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</si>
  <si>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</si>
  <si>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</si>
  <si>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</si>
  <si>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</si>
  <si>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</si>
  <si>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</si>
  <si>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</si>
  <si>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</si>
  <si>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</si>
  <si>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</si>
  <si>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</si>
  <si>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</si>
  <si>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</si>
  <si>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</si>
  <si>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</si>
  <si>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</si>
  <si>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</si>
  <si>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</si>
  <si>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</si>
  <si>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</si>
  <si>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</si>
  <si>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</si>
  <si>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</si>
  <si>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</si>
  <si>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</si>
  <si>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</si>
  <si>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</si>
  <si>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</si>
  <si>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</si>
  <si>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</si>
  <si>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</si>
  <si>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</si>
  <si>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</si>
  <si>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</si>
  <si>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</si>
  <si>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</si>
  <si>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</si>
  <si>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</si>
  <si>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</si>
  <si>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</si>
  <si>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</si>
  <si>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</si>
  <si>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</si>
  <si>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</si>
  <si>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</si>
  <si>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</si>
  <si>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</si>
  <si>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</si>
  <si>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</si>
  <si>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</si>
  <si>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</si>
  <si>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</si>
  <si>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</si>
  <si>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</si>
  <si>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</si>
  <si>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</si>
  <si>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</si>
  <si>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</si>
  <si>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</si>
  <si>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</si>
  <si>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</si>
  <si>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</si>
  <si>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</si>
  <si>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</si>
  <si>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</si>
  <si>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</si>
  <si>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</si>
  <si>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</si>
  <si>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</si>
  <si>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</si>
  <si>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</si>
  <si>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</si>
  <si>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</si>
  <si>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</si>
  <si>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</si>
  <si>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</si>
  <si>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</si>
  <si>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</si>
  <si>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</si>
  <si>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</si>
  <si>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</si>
  <si>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</si>
  <si>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</si>
  <si>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</si>
  <si>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</si>
  <si>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</si>
  <si>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</si>
  <si>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</si>
  <si>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</si>
  <si>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</si>
  <si>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</si>
  <si>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</si>
  <si>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</si>
  <si>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</si>
  <si>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</si>
  <si>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</si>
  <si>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</si>
  <si>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</si>
  <si>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</si>
  <si>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</si>
  <si>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</si>
  <si>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</si>
  <si>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</si>
  <si>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</si>
  <si>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</si>
  <si>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</si>
  <si>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</si>
  <si>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</si>
  <si>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</si>
  <si>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</si>
  <si>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</si>
  <si>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</si>
  <si>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</si>
  <si>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</si>
  <si>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</si>
  <si>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</si>
  <si>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</si>
  <si>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</si>
  <si>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</si>
  <si>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</si>
  <si>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</si>
  <si>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</si>
  <si>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</si>
  <si>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</si>
  <si>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</si>
  <si>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</si>
  <si>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</si>
  <si>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</si>
  <si>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</si>
  <si>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</si>
  <si>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</si>
  <si>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</si>
  <si>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</si>
  <si>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</si>
  <si>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</si>
  <si>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</si>
  <si>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</si>
  <si>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</si>
  <si>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</si>
  <si>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</si>
  <si>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</si>
  <si>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</si>
  <si>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</si>
  <si>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</si>
  <si>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</si>
  <si>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</si>
  <si>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</si>
  <si>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</si>
  <si>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</si>
  <si>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</si>
  <si>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</si>
  <si>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</si>
  <si>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</si>
  <si>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</si>
  <si>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</si>
  <si>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</si>
  <si>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</si>
  <si>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</si>
  <si>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</si>
  <si>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</si>
  <si>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</si>
  <si>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</si>
  <si>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</si>
  <si>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</si>
  <si>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</si>
  <si>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</si>
  <si>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</si>
  <si>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</si>
  <si>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</si>
  <si>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</si>
  <si>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</si>
  <si>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</si>
  <si>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</si>
  <si>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</si>
  <si>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</si>
  <si>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</si>
  <si>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</si>
  <si>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</si>
  <si>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</si>
  <si>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</si>
  <si>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</si>
  <si>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</si>
  <si>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</si>
  <si>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</si>
  <si>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</si>
  <si>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</si>
  <si>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</si>
  <si>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</si>
  <si>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</si>
  <si>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</si>
  <si>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</si>
  <si>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</si>
  <si>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</si>
  <si>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</si>
  <si>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</si>
  <si>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</si>
  <si>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</si>
  <si>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</si>
  <si>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</si>
  <si>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</si>
  <si>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</si>
  <si>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</si>
  <si>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</si>
  <si>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</si>
  <si>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</si>
  <si>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</si>
  <si>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</si>
  <si>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</si>
  <si>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</si>
  <si>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</si>
  <si>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</si>
  <si>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</si>
  <si>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</si>
  <si>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</si>
  <si>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</si>
  <si>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</si>
  <si>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</si>
  <si>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</si>
  <si>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</si>
  <si>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</si>
  <si>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</si>
  <si>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</si>
  <si>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</si>
  <si>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</si>
  <si>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</si>
  <si>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</si>
  <si>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</si>
  <si>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</si>
  <si>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</si>
  <si>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</si>
  <si>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</si>
  <si>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</si>
  <si>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</si>
  <si>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</si>
  <si>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</si>
  <si>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</si>
  <si>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</si>
  <si>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</si>
  <si>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</si>
  <si>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</si>
  <si>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</si>
  <si>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</si>
  <si>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</si>
  <si>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</si>
  <si>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</si>
  <si>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</si>
  <si>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</si>
  <si>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</si>
  <si>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</si>
  <si>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</si>
  <si>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</si>
  <si>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</si>
  <si>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</si>
  <si>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</si>
  <si>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</si>
  <si>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</si>
  <si>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</si>
  <si>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</si>
  <si>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</si>
  <si>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</si>
  <si>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</si>
  <si>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</si>
  <si>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</si>
  <si>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</si>
  <si>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</si>
  <si>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</si>
  <si>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</si>
  <si>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</si>
  <si>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</si>
  <si>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</si>
  <si>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</si>
  <si>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</si>
  <si>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</si>
  <si>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</si>
  <si>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</si>
  <si>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</si>
  <si>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</si>
  <si>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</si>
  <si>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</si>
  <si>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</si>
  <si>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</si>
  <si>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</si>
  <si>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</si>
  <si>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</si>
  <si>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</si>
  <si>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</si>
  <si>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</si>
  <si>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</si>
  <si>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</si>
  <si>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</si>
  <si>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</si>
  <si>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</si>
  <si>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</si>
  <si>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</si>
  <si>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</si>
  <si>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</si>
  <si>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</si>
  <si>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</si>
  <si>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</si>
  <si>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</si>
  <si>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</si>
  <si>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</si>
  <si>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</si>
  <si>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</si>
  <si>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</si>
  <si>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</si>
  <si>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</si>
  <si>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</si>
  <si>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</si>
  <si>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</si>
  <si>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</si>
  <si>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</si>
  <si>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</si>
  <si>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</si>
  <si>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</si>
  <si>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</si>
  <si>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</si>
  <si>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</si>
  <si>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</si>
  <si>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</si>
  <si>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</si>
  <si>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</si>
  <si>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</si>
  <si>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</si>
  <si>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</si>
  <si>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</si>
  <si>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</si>
  <si>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</si>
  <si>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</si>
  <si>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</si>
  <si>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</si>
  <si>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</si>
  <si>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</si>
  <si>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</si>
  <si>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</si>
  <si>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</si>
  <si>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</si>
  <si>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</si>
  <si>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</si>
  <si>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</si>
  <si>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</si>
  <si>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</si>
  <si>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</si>
  <si>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</si>
  <si>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</si>
  <si>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</si>
  <si>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</si>
  <si>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</si>
  <si>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</si>
  <si>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</si>
  <si>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</si>
  <si>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</si>
  <si>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</si>
  <si>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</si>
  <si>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</si>
  <si>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</si>
  <si>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</si>
  <si>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</si>
  <si>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</si>
  <si>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</si>
  <si>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</si>
  <si>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</si>
  <si>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</si>
  <si>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</si>
  <si>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</si>
  <si>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</si>
  <si>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</si>
  <si>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</si>
  <si>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</si>
  <si>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</si>
  <si>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</si>
  <si>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</si>
  <si>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</si>
  <si>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</si>
  <si>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</si>
  <si>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</si>
  <si>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</si>
  <si>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</si>
  <si>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</si>
  <si>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</si>
  <si>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</si>
  <si>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</si>
  <si>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</si>
  <si>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</si>
  <si>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</si>
  <si>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</si>
  <si>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</si>
  <si>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</si>
  <si>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</si>
  <si>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</si>
  <si>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</si>
  <si>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</si>
  <si>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</si>
  <si>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</si>
  <si>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</si>
  <si>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</si>
  <si>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</si>
  <si>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</si>
  <si>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</si>
  <si>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</si>
  <si>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</si>
  <si>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</si>
  <si>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</si>
  <si>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</si>
  <si>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</si>
  <si>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</si>
  <si>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</si>
  <si>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</si>
  <si>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</si>
  <si>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</si>
  <si>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</si>
  <si>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</si>
  <si>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</si>
  <si>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</si>
  <si>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</si>
  <si>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</si>
  <si>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</si>
  <si>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</si>
  <si>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</si>
  <si>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</si>
  <si>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</si>
  <si>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</si>
  <si>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</si>
  <si>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</si>
  <si>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</si>
  <si>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</si>
  <si>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</si>
  <si>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</si>
  <si>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</si>
  <si>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</si>
  <si>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</si>
  <si>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</si>
  <si>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</si>
  <si>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</si>
  <si>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</si>
  <si>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</si>
  <si>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</si>
  <si>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</si>
  <si>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</si>
  <si>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</si>
  <si>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</si>
  <si>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</si>
  <si>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</si>
  <si>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</si>
  <si>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</si>
  <si>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</si>
  <si>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</si>
  <si>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</si>
  <si>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</si>
  <si>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</si>
  <si>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</si>
  <si>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</si>
  <si>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</si>
  <si>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</si>
  <si>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</si>
  <si>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</si>
  <si>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</si>
  <si>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</si>
  <si>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</si>
  <si>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</si>
  <si>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</si>
  <si>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</si>
  <si>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</si>
  <si>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</si>
  <si>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</si>
  <si>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</si>
  <si>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</si>
  <si>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</si>
  <si>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</si>
  <si>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</si>
  <si>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</si>
  <si>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</si>
  <si>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</si>
  <si>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</si>
  <si>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</si>
  <si>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</si>
  <si>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</si>
  <si>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</si>
  <si>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</si>
  <si>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</si>
  <si>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</si>
  <si>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</si>
  <si>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</si>
  <si>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</si>
  <si>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</si>
  <si>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</si>
  <si>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</si>
  <si>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</si>
  <si>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</si>
  <si>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</si>
  <si>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</si>
  <si>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</si>
  <si>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</si>
  <si>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</si>
  <si>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</si>
  <si>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</si>
  <si>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</si>
  <si>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</si>
  <si>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</si>
  <si>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</si>
  <si>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</si>
  <si>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</si>
  <si>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</si>
  <si>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</si>
  <si>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</si>
  <si>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</si>
  <si>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</si>
  <si>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</si>
  <si>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</si>
  <si>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</si>
  <si>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</si>
  <si>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</si>
  <si>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</si>
  <si>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</si>
  <si>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</si>
  <si>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</si>
  <si>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</si>
  <si>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</si>
  <si>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</si>
  <si>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</si>
  <si>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</si>
  <si>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</si>
  <si>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</si>
  <si>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</si>
  <si>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</si>
  <si>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</si>
  <si>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</si>
  <si>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</si>
  <si>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</si>
  <si>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</si>
  <si>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</si>
  <si>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</si>
  <si>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</si>
  <si>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</si>
  <si>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</si>
  <si>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</si>
  <si>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</si>
  <si>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</si>
  <si>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</si>
  <si>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</si>
  <si>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</si>
  <si>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</si>
  <si>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</si>
  <si>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</si>
  <si>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</si>
  <si>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</si>
  <si>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</si>
  <si>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</si>
  <si>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</si>
  <si>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</si>
  <si>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</si>
  <si>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</si>
  <si>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</si>
  <si>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</si>
  <si>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</si>
  <si>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</si>
  <si>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</si>
  <si>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</si>
  <si>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</si>
  <si>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</si>
  <si>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</si>
  <si>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</si>
  <si>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</si>
  <si>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</si>
  <si>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</si>
  <si>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</si>
  <si>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</si>
  <si>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</si>
  <si>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</si>
  <si>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</si>
  <si>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</si>
  <si>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</si>
  <si>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</si>
  <si>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</si>
  <si>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</si>
  <si>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</si>
  <si>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</si>
  <si>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</si>
  <si>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</si>
  <si>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</si>
  <si>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</si>
  <si>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</si>
  <si>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</si>
  <si>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</si>
  <si>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</si>
  <si>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</si>
  <si>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</si>
  <si>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</si>
  <si>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</si>
  <si>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</si>
  <si>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</si>
  <si>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</si>
  <si>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</si>
  <si>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</si>
  <si>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</si>
  <si>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</si>
  <si>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</si>
  <si>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</si>
  <si>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</si>
  <si>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</si>
  <si>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</si>
  <si>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</si>
  <si>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</si>
  <si>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</si>
  <si>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</si>
  <si>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</si>
  <si>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</si>
  <si>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</si>
  <si>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</si>
  <si>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</si>
  <si>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</si>
  <si>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</si>
  <si>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</si>
  <si>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</si>
  <si>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</si>
  <si>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</si>
  <si>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</si>
  <si>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</si>
  <si>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</si>
  <si>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</si>
  <si>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</si>
  <si>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</si>
  <si>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</si>
  <si>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</si>
  <si>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</si>
  <si>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</si>
  <si>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</si>
  <si>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</si>
  <si>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</si>
  <si>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</si>
  <si>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</si>
  <si>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</si>
  <si>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</si>
  <si>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</si>
  <si>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</si>
  <si>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</si>
  <si>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</si>
  <si>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</si>
  <si>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</si>
  <si>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</si>
  <si>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</si>
  <si>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</si>
  <si>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</si>
  <si>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</si>
  <si>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</si>
  <si>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</si>
  <si>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</si>
  <si>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</si>
  <si>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</si>
  <si>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</si>
  <si>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</si>
  <si>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</si>
  <si>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</si>
  <si>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</si>
  <si>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</si>
  <si>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</si>
  <si>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</si>
  <si>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</si>
  <si>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</si>
  <si>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</si>
  <si>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</si>
  <si>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</si>
  <si>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</si>
  <si>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</si>
  <si>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</si>
  <si>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</si>
  <si>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</si>
  <si>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</si>
  <si>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</si>
  <si>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</si>
  <si>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</si>
  <si>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</si>
  <si>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</si>
  <si>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</si>
  <si>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</si>
  <si>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</si>
  <si>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</si>
  <si>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</si>
  <si>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</si>
  <si>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</si>
  <si>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</si>
  <si>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</si>
  <si>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</si>
  <si>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</si>
  <si>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</si>
  <si>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</si>
  <si>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</si>
  <si>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</si>
  <si>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</si>
  <si>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</si>
  <si>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</si>
  <si>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</si>
  <si>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</si>
  <si>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</si>
  <si>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</si>
  <si>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</si>
  <si>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</si>
  <si>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</si>
  <si>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</si>
  <si>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</si>
  <si>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</si>
  <si>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</si>
  <si>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</si>
  <si>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</si>
  <si>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</si>
  <si>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</si>
  <si>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</si>
  <si>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</si>
  <si>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</si>
  <si>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</si>
  <si>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</si>
  <si>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</si>
  <si>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</si>
  <si>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</si>
  <si>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</si>
  <si>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</si>
  <si>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</si>
  <si>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</si>
  <si>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</si>
  <si>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</si>
  <si>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</si>
  <si>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</si>
  <si>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</si>
  <si>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</si>
  <si>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</si>
  <si>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</si>
  <si>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</si>
  <si>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</si>
  <si>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</si>
  <si>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</si>
  <si>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</si>
  <si>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</si>
  <si>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</si>
  <si>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</si>
  <si>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</si>
  <si>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</si>
  <si>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</si>
  <si>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</si>
  <si>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</si>
  <si>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</si>
  <si>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</si>
  <si>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</si>
  <si>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</si>
  <si>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</si>
  <si>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</si>
  <si>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</si>
  <si>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</si>
  <si>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</si>
  <si>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</si>
  <si>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</si>
  <si>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</si>
  <si>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</si>
  <si>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</si>
  <si>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</si>
  <si>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</si>
  <si>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</si>
  <si>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</si>
  <si>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</si>
  <si>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</si>
  <si>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</si>
  <si>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</si>
  <si>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</si>
  <si>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</si>
  <si>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</si>
  <si>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</si>
  <si>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</si>
  <si>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</si>
  <si>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</si>
  <si>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</si>
  <si>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</si>
  <si>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</si>
  <si>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</si>
  <si>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</si>
  <si>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</si>
  <si>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</si>
  <si>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</si>
  <si>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</si>
  <si>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</si>
  <si>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</si>
  <si>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</si>
  <si>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</si>
  <si>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</si>
  <si>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</si>
  <si>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</si>
  <si>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</si>
  <si>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</si>
  <si>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</si>
  <si>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</si>
  <si>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</si>
  <si>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</si>
  <si>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</si>
  <si>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</si>
  <si>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</si>
  <si>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</si>
  <si>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</si>
  <si>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</si>
  <si>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</si>
  <si>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</si>
  <si>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</si>
  <si>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</si>
  <si>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</si>
  <si>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</si>
  <si>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</si>
  <si>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</si>
  <si>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</si>
  <si>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</si>
  <si>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</si>
  <si>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</si>
  <si>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</si>
  <si>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</si>
  <si>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</si>
  <si>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</si>
  <si>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</si>
  <si>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</si>
  <si>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</si>
  <si>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</si>
  <si>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</si>
  <si>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</si>
  <si>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</si>
  <si>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</si>
  <si>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</si>
  <si>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</si>
  <si>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</si>
  <si>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</si>
  <si>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</si>
  <si>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</si>
  <si>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</si>
  <si>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</si>
  <si>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</si>
  <si>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</si>
  <si>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</si>
  <si>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</si>
  <si>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</si>
  <si>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</si>
  <si>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</si>
  <si>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</si>
  <si>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</si>
  <si>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</si>
  <si>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</si>
  <si>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</si>
  <si>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</si>
  <si>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</si>
  <si>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</si>
  <si>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</si>
  <si>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</si>
  <si>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</si>
  <si>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</si>
  <si>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</si>
  <si>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</si>
  <si>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</si>
  <si>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</si>
  <si>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</si>
  <si>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</si>
  <si>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</si>
  <si>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</si>
  <si>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</si>
  <si>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</si>
  <si>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</si>
  <si>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</si>
  <si>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</si>
  <si>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</si>
  <si>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</si>
  <si>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</si>
  <si>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</si>
  <si>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</si>
  <si>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</si>
  <si>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</si>
  <si>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</si>
  <si>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</si>
  <si>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</si>
  <si>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</si>
  <si>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</si>
  <si>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</si>
  <si>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</si>
  <si>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</si>
  <si>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</si>
  <si>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</si>
  <si>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</si>
  <si>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</si>
  <si>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</si>
  <si>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</si>
  <si>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</si>
  <si>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</si>
  <si>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</si>
  <si>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</si>
  <si>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</si>
  <si>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</si>
  <si>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</si>
  <si>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</si>
  <si>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</si>
  <si>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</si>
  <si>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</si>
  <si>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</si>
  <si>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</si>
  <si>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</si>
  <si>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</si>
  <si>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</si>
  <si>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</si>
  <si>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</si>
  <si>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</si>
  <si>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</si>
  <si>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</si>
  <si>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</si>
  <si>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</si>
  <si>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</si>
  <si>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</si>
  <si>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</si>
  <si>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</si>
  <si>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</si>
  <si>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</si>
  <si>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</si>
  <si>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</si>
  <si>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</si>
  <si>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</si>
  <si>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</si>
  <si>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</si>
  <si>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</si>
  <si>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</si>
  <si>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</si>
  <si>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</si>
  <si>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</si>
  <si>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</si>
  <si>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</si>
  <si>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</si>
  <si>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</si>
  <si>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</si>
  <si>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</si>
  <si>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</si>
  <si>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</si>
  <si>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</si>
  <si>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</si>
  <si>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</si>
  <si>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</si>
  <si>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</si>
  <si>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</si>
  <si>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</si>
  <si>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</si>
  <si>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</si>
  <si>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</si>
  <si>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</si>
  <si>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</si>
  <si>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</si>
  <si>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</si>
  <si>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</si>
  <si>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</si>
  <si>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</si>
  <si>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</si>
  <si>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</si>
  <si>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</si>
  <si>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</si>
  <si>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</si>
  <si>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</si>
  <si>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</si>
  <si>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</si>
  <si>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</si>
  <si>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</si>
  <si>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</si>
  <si>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</si>
  <si>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</si>
  <si>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</si>
  <si>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</si>
  <si>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</si>
  <si>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</si>
  <si>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</si>
  <si>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</si>
  <si>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</si>
  <si>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</si>
  <si>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</si>
  <si>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</si>
  <si>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</si>
  <si>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</si>
  <si>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</si>
  <si>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</si>
  <si>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</si>
  <si>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</si>
  <si>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</si>
  <si>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</si>
  <si>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</si>
  <si>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</si>
  <si>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</si>
  <si>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</si>
  <si>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</si>
  <si>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</si>
  <si>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</si>
  <si>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</si>
  <si>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</si>
  <si>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</si>
  <si>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</si>
  <si>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</si>
  <si>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</si>
  <si>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</si>
  <si>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</si>
  <si>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</si>
  <si>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</si>
  <si>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</si>
  <si>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</si>
  <si>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</si>
  <si>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</si>
  <si>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</si>
  <si>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</si>
  <si>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</si>
  <si>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</si>
  <si>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</si>
  <si>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</si>
  <si>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</si>
  <si>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</si>
  <si>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</si>
  <si>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</si>
  <si>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</si>
  <si>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</si>
  <si>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</si>
  <si>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</si>
  <si>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</si>
  <si>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</si>
  <si>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</si>
  <si>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</si>
  <si>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</si>
  <si>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</si>
  <si>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</si>
  <si>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</si>
  <si>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</si>
  <si>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</si>
  <si>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</si>
  <si>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</si>
  <si>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</si>
  <si>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</si>
  <si>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</si>
  <si>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</si>
  <si>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</si>
  <si>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</si>
  <si>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</si>
  <si>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</si>
  <si>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</si>
  <si>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</si>
  <si>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</si>
  <si>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</si>
  <si>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</si>
  <si>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</si>
  <si>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</si>
  <si>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</si>
  <si>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</si>
  <si>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</si>
  <si>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</si>
  <si>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</si>
  <si>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</si>
  <si>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</si>
  <si>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</si>
  <si>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</si>
  <si>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</si>
  <si>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</si>
  <si>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</si>
  <si>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</si>
  <si>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</si>
  <si>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</si>
  <si>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</si>
  <si>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</si>
  <si>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</si>
  <si>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</si>
  <si>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</si>
  <si>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</si>
  <si>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</si>
  <si>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</si>
  <si>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</si>
  <si>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</si>
  <si>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</si>
  <si>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</si>
  <si>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</si>
  <si>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</si>
  <si>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</si>
  <si>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</si>
  <si>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</si>
  <si>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</si>
  <si>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</si>
  <si>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</si>
  <si>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</si>
  <si>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</si>
  <si>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</si>
  <si>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</si>
  <si>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</si>
  <si>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</si>
  <si>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</si>
  <si>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</si>
  <si>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</si>
  <si>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</si>
  <si>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</si>
  <si>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</si>
  <si>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</si>
  <si>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</si>
  <si>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</si>
  <si>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</si>
  <si>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</si>
  <si>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</si>
  <si>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</si>
  <si>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</si>
  <si>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</si>
  <si>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</si>
  <si>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</si>
  <si>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</si>
  <si>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</si>
  <si>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</si>
  <si>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</si>
  <si>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</si>
  <si>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</si>
  <si>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</si>
  <si>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</si>
  <si>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</si>
  <si>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</si>
  <si>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</si>
  <si>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</si>
  <si>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</si>
  <si>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</si>
  <si>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</si>
  <si>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</si>
  <si>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</si>
  <si>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</si>
  <si>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</si>
  <si>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</si>
  <si>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</si>
  <si>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</si>
  <si>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</si>
  <si>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</si>
  <si>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</si>
  <si>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</si>
  <si>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</si>
  <si>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</si>
  <si>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</si>
  <si>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</si>
  <si>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</si>
  <si>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</si>
  <si>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</si>
  <si>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</si>
  <si>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</si>
  <si>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</si>
  <si>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</si>
  <si>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</si>
  <si>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</si>
  <si>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</si>
  <si>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</si>
  <si>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</si>
  <si>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</si>
  <si>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</si>
  <si>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</si>
  <si>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</si>
  <si>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</si>
  <si>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</si>
  <si>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</si>
  <si>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</si>
  <si>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</si>
  <si>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</si>
  <si>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</si>
  <si>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</si>
  <si>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</si>
  <si>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</si>
  <si>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</si>
  <si>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</si>
  <si>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</si>
  <si>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</si>
  <si>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</si>
  <si>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</si>
  <si>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</si>
  <si>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</si>
  <si>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</si>
  <si>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</si>
  <si>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</si>
  <si>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</si>
  <si>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</si>
  <si>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</si>
  <si>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</si>
  <si>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</si>
  <si>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</si>
  <si>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</si>
  <si>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</si>
  <si>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</si>
  <si>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</si>
  <si>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</si>
  <si>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</si>
  <si>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</si>
  <si>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</si>
  <si>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</si>
  <si>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</si>
  <si>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</si>
  <si>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</si>
  <si>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</si>
  <si>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</si>
  <si>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</si>
  <si>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</si>
  <si>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</si>
  <si>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</si>
  <si>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</si>
  <si>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</si>
  <si>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</si>
  <si>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</si>
  <si>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</si>
  <si>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</si>
  <si>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</si>
  <si>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</si>
  <si>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</si>
  <si>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</si>
  <si>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</si>
  <si>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</si>
  <si>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</si>
  <si>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</si>
  <si>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</si>
  <si>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</si>
  <si>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</si>
  <si>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</si>
  <si>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</si>
  <si>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</si>
  <si>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</si>
  <si>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</si>
  <si>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</si>
  <si>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</si>
  <si>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</si>
  <si>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</si>
  <si>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</si>
  <si>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</si>
  <si>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</si>
  <si>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</si>
  <si>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</si>
  <si>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</si>
  <si>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</si>
  <si>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</si>
  <si>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</si>
  <si>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</si>
  <si>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</si>
  <si>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</si>
  <si>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</si>
  <si>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</si>
  <si>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</si>
  <si>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</si>
  <si>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</si>
  <si>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</si>
  <si>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</si>
  <si>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</si>
  <si>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</si>
  <si>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</si>
  <si>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</si>
  <si>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</si>
  <si>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</si>
  <si>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</si>
  <si>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</si>
  <si>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</si>
  <si>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</si>
  <si>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</si>
  <si>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</si>
  <si>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</si>
  <si>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</si>
  <si>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</si>
  <si>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</si>
  <si>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</si>
  <si>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</si>
  <si>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</si>
  <si>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</si>
  <si>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</si>
  <si>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</si>
  <si>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</si>
  <si>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</si>
  <si>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</si>
  <si>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</si>
  <si>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</si>
  <si>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</si>
  <si>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</si>
  <si>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</si>
  <si>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</si>
  <si>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</si>
  <si>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</si>
  <si>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</si>
  <si>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</si>
  <si>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</si>
  <si>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</si>
  <si>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</si>
  <si>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</si>
  <si>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</si>
  <si>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</si>
  <si>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</si>
  <si>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</si>
  <si>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</si>
  <si>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</si>
  <si>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</si>
  <si>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</si>
  <si>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</si>
  <si>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</si>
  <si>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</si>
  <si>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</si>
  <si>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</si>
  <si>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</si>
  <si>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</si>
  <si>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</si>
  <si>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</si>
  <si>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</si>
  <si>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</si>
  <si>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</si>
  <si>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</si>
  <si>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</si>
  <si>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</si>
  <si>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</si>
  <si>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</si>
  <si>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</si>
  <si>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</si>
  <si>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</si>
  <si>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</si>
  <si>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</si>
  <si>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</si>
  <si>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</si>
  <si>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</si>
  <si>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</si>
  <si>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</si>
  <si>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</si>
  <si>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</si>
  <si>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</si>
  <si>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</si>
  <si>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</si>
  <si>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</si>
  <si>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</si>
  <si>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</si>
  <si>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</si>
  <si>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</si>
  <si>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</si>
  <si>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</si>
  <si>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</si>
  <si>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</si>
  <si>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</si>
  <si>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</si>
  <si>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</si>
  <si>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</si>
  <si>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</si>
  <si>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</si>
  <si>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</si>
  <si>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</si>
  <si>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</si>
  <si>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</si>
  <si>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</si>
  <si>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</si>
  <si>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</si>
  <si>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</si>
  <si>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</si>
  <si>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</si>
  <si>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</si>
  <si>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</si>
  <si>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</si>
  <si>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</si>
  <si>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</si>
  <si>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</si>
  <si>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</si>
  <si>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</si>
  <si>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</si>
  <si>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</si>
  <si>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</si>
  <si>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</si>
  <si>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</si>
  <si>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</si>
  <si>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</si>
  <si>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</si>
  <si>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</si>
  <si>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</si>
  <si>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</si>
  <si>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</si>
  <si>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</si>
  <si>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</si>
  <si>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</si>
  <si>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</si>
  <si>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</si>
  <si>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</si>
  <si>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</si>
  <si>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</si>
  <si>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</si>
  <si>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</si>
  <si>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</si>
  <si>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</si>
  <si>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</si>
  <si>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</si>
  <si>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</si>
  <si>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</si>
  <si>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</si>
  <si>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</si>
  <si>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</si>
  <si>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</si>
  <si>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</si>
  <si>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</si>
  <si>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</si>
  <si>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</si>
  <si>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</si>
  <si>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</si>
  <si>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</si>
  <si>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</si>
  <si>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</si>
  <si>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</si>
  <si>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</si>
  <si>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</si>
  <si>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</si>
  <si>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</si>
  <si>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</si>
  <si>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</si>
  <si>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</si>
  <si>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</si>
  <si>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</si>
  <si>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</si>
  <si>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</si>
  <si>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</si>
  <si>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</si>
  <si>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</si>
  <si>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</si>
  <si>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</si>
  <si>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</si>
  <si>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</si>
  <si>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</si>
  <si>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</si>
  <si>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</si>
  <si>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</si>
  <si>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</si>
  <si>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</si>
  <si>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</si>
  <si>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</si>
  <si>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</si>
  <si>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</si>
  <si>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</si>
  <si>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</si>
  <si>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</si>
  <si>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</si>
  <si>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</si>
  <si>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</si>
  <si>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</si>
  <si>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</si>
  <si>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</si>
  <si>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</si>
  <si>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</si>
  <si>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</si>
  <si>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</si>
  <si>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</si>
  <si>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</si>
  <si>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</si>
  <si>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</si>
  <si>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</si>
  <si>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</si>
  <si>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</si>
  <si>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</si>
  <si>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</si>
  <si>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</si>
  <si>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</si>
  <si>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</si>
  <si>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</si>
  <si>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</si>
  <si>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</si>
  <si>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</si>
  <si>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</si>
  <si>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</si>
  <si>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</si>
  <si>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</si>
  <si>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</si>
  <si>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</si>
  <si>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</si>
  <si>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</si>
  <si>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</si>
  <si>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</si>
  <si>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</si>
  <si>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</si>
  <si>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</si>
  <si>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</si>
  <si>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</si>
  <si>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</si>
  <si>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</si>
  <si>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</si>
  <si>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</si>
  <si>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</si>
  <si>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</si>
  <si>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</si>
  <si>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</si>
  <si>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</si>
  <si>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</si>
  <si>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</si>
  <si>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</si>
  <si>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</si>
  <si>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</si>
  <si>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</si>
  <si>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</si>
  <si>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</si>
  <si>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</si>
  <si>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</si>
  <si>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</si>
  <si>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</si>
  <si>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</si>
  <si>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</si>
  <si>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</si>
  <si>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</si>
  <si>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</si>
  <si>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</si>
  <si>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</si>
  <si>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</si>
  <si>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</si>
  <si>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</si>
  <si>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</si>
  <si>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</si>
  <si>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</si>
  <si>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</si>
  <si>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</si>
  <si>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</si>
  <si>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</si>
  <si>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</si>
  <si>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</si>
  <si>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</si>
  <si>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</si>
  <si>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</si>
  <si>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</si>
  <si>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</si>
  <si>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</si>
  <si>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</si>
  <si>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</si>
  <si>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</si>
  <si>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</si>
  <si>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</si>
  <si>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</si>
  <si>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</si>
  <si>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</si>
  <si>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</si>
  <si>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</si>
  <si>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</si>
  <si>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</si>
  <si>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</si>
  <si>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</si>
  <si>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</si>
  <si>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</si>
  <si>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</si>
  <si>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</si>
  <si>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</si>
  <si>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</si>
  <si>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</si>
  <si>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</si>
  <si>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</si>
  <si>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</si>
  <si>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</si>
  <si>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</si>
  <si>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</si>
  <si>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</si>
  <si>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</si>
  <si>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</si>
  <si>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</si>
  <si>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</si>
  <si>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</si>
  <si>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</si>
  <si>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</si>
  <si>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</si>
  <si>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</si>
  <si>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</si>
  <si>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</si>
  <si>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</si>
  <si>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</si>
  <si>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</si>
  <si>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</si>
  <si>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</si>
  <si>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</si>
  <si>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</si>
  <si>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</si>
  <si>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</si>
  <si>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</si>
  <si>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</si>
  <si>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</si>
  <si>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</si>
  <si>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</si>
  <si>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</si>
  <si>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</si>
  <si>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</si>
  <si>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</si>
  <si>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</si>
  <si>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</si>
  <si>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</si>
  <si>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</si>
  <si>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</si>
  <si>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</si>
  <si>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</si>
  <si>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</si>
  <si>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</si>
  <si>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</si>
  <si>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</si>
  <si>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</si>
  <si>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</si>
  <si>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</si>
  <si>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</si>
  <si>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</si>
  <si>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</si>
  <si>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</si>
  <si>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</si>
  <si>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</si>
  <si>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</si>
  <si>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</si>
  <si>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</si>
  <si>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</si>
  <si>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</si>
  <si>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</si>
  <si>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</si>
  <si>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</si>
  <si>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</si>
  <si>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</si>
  <si>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</si>
  <si>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</si>
  <si>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</si>
  <si>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</si>
  <si>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</si>
  <si>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</si>
  <si>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</si>
  <si>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</si>
  <si>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</si>
  <si>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</si>
  <si>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</si>
  <si>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</si>
  <si>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</si>
  <si>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</si>
  <si>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</si>
  <si>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</si>
  <si>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</si>
  <si>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</si>
  <si>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</si>
  <si>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</si>
  <si>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</si>
  <si>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</si>
  <si>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</si>
  <si>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</si>
  <si>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</si>
  <si>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</si>
  <si>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</si>
  <si>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</si>
  <si>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</si>
  <si>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</si>
  <si>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</si>
  <si>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</si>
  <si>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</si>
  <si>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</si>
  <si>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</si>
  <si>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</si>
  <si>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</si>
  <si>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</si>
  <si>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</si>
  <si>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</si>
  <si>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</si>
  <si>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</si>
  <si>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</si>
  <si>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</si>
  <si>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</si>
  <si>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</si>
  <si>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</si>
  <si>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</si>
  <si>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</si>
  <si>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</si>
  <si>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</si>
  <si>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</si>
  <si>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</si>
  <si>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</si>
  <si>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</si>
  <si>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</si>
  <si>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</si>
  <si>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</si>
  <si>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</si>
  <si>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</si>
  <si>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</si>
  <si>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</si>
  <si>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</si>
  <si>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</si>
  <si>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</si>
  <si>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</si>
  <si>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</si>
  <si>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</si>
  <si>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</si>
  <si>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</si>
  <si>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</si>
  <si>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</si>
  <si>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</si>
  <si>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</si>
  <si>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</si>
  <si>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</si>
  <si>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</si>
  <si>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</si>
  <si>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</si>
  <si>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</si>
  <si>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</si>
  <si>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</si>
  <si>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</si>
  <si>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</si>
  <si>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</si>
  <si>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</si>
  <si>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</si>
  <si>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</si>
  <si>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</si>
  <si>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</si>
  <si>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</si>
  <si>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</si>
  <si>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</si>
  <si>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</si>
  <si>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</si>
  <si>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</si>
  <si>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</si>
  <si>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</si>
  <si>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</si>
  <si>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</si>
  <si>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</si>
  <si>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</si>
  <si>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</si>
  <si>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</si>
  <si>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</si>
  <si>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</si>
  <si>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</si>
  <si>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</si>
  <si>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</si>
  <si>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</si>
  <si>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</si>
  <si>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</si>
  <si>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</si>
  <si>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</si>
  <si>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</si>
  <si>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</si>
  <si>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</si>
  <si>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</si>
  <si>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</si>
  <si>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</si>
  <si>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</si>
  <si>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</si>
  <si>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</si>
  <si>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</si>
  <si>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</si>
  <si>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</si>
  <si>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</si>
  <si>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</si>
  <si>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</si>
  <si>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</si>
  <si>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</si>
  <si>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</si>
  <si>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</si>
  <si>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</si>
  <si>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</si>
  <si>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</si>
  <si>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</si>
  <si>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</si>
  <si>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</si>
  <si>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</si>
  <si>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</si>
  <si>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</si>
  <si>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</si>
  <si>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</si>
  <si>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</si>
  <si>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</si>
  <si>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</si>
  <si>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</si>
  <si>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</si>
  <si>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</si>
  <si>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</si>
  <si>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</si>
  <si>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</si>
  <si>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</si>
  <si>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</si>
  <si>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</si>
  <si>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</si>
  <si>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</si>
  <si>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</si>
  <si>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</si>
  <si>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</si>
  <si>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</si>
  <si>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</si>
  <si>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</si>
  <si>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</si>
  <si>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</si>
  <si>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</si>
  <si>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</si>
  <si>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</si>
  <si>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</si>
  <si>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</si>
  <si>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</si>
  <si>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</si>
  <si>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</si>
  <si>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</si>
  <si>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</si>
  <si>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</si>
  <si>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</si>
  <si>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</si>
  <si>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</si>
  <si>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</si>
  <si>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</si>
  <si>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</si>
  <si>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</si>
  <si>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</si>
  <si>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</si>
  <si>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</si>
  <si>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</si>
  <si>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</si>
  <si>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</si>
  <si>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</si>
  <si>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</si>
  <si>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</si>
  <si>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</si>
  <si>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</si>
  <si>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</si>
  <si>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</si>
  <si>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</si>
  <si>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</si>
  <si>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</si>
  <si>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</si>
  <si>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</si>
  <si>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</si>
  <si>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</si>
  <si>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</si>
  <si>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</si>
  <si>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</si>
  <si>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</si>
  <si>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</si>
  <si>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</si>
  <si>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</si>
  <si>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</si>
  <si>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</si>
  <si>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</si>
  <si>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</si>
  <si>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</si>
  <si>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</si>
  <si>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</si>
  <si>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</si>
  <si>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</si>
  <si>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</si>
  <si>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</si>
  <si>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</si>
  <si>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</si>
  <si>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</si>
  <si>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</si>
  <si>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</si>
  <si>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</si>
  <si>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</si>
  <si>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</si>
  <si>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</si>
  <si>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</si>
  <si>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</si>
  <si>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</si>
  <si>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</si>
  <si>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</si>
  <si>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</si>
  <si>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</si>
  <si>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</si>
  <si>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</si>
  <si>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</si>
  <si>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</si>
  <si>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</si>
  <si>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</si>
  <si>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</si>
  <si>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</si>
  <si>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</si>
  <si>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</si>
  <si>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</si>
  <si>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</si>
  <si>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</si>
  <si>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</si>
  <si>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</si>
  <si>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</si>
  <si>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</si>
  <si>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</si>
  <si>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</si>
  <si>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</si>
  <si>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</si>
  <si>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</si>
  <si>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</si>
  <si>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</si>
  <si>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</si>
  <si>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</si>
  <si>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</si>
  <si>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</si>
  <si>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</si>
  <si>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</si>
  <si>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</si>
  <si>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</si>
  <si>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</si>
  <si>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</si>
  <si>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</si>
  <si>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</si>
  <si>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</si>
  <si>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</si>
  <si>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</si>
  <si>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</si>
  <si>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</si>
  <si>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</si>
  <si>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</si>
  <si>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</si>
  <si>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</si>
  <si>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</si>
  <si>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</si>
  <si>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</si>
  <si>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</si>
  <si>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</si>
  <si>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</si>
  <si>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</si>
  <si>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</si>
  <si>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</si>
  <si>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</si>
  <si>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</si>
  <si>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</si>
  <si>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</si>
  <si>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</si>
  <si>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</si>
  <si>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</si>
  <si>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</si>
  <si>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</si>
  <si>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</si>
  <si>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</si>
  <si>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</si>
  <si>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</si>
  <si>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</si>
  <si>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</si>
  <si>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</si>
  <si>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</si>
  <si>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</si>
  <si>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</si>
  <si>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</si>
  <si>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</si>
  <si>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</si>
  <si>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</si>
  <si>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</si>
  <si>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</si>
  <si>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</si>
  <si>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</si>
  <si>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</si>
  <si>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</si>
  <si>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</si>
  <si>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</si>
  <si>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</si>
  <si>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</si>
  <si>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</si>
  <si>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</si>
  <si>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</si>
  <si>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</si>
  <si>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</si>
  <si>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</si>
  <si>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</si>
  <si>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</si>
  <si>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</si>
  <si>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</si>
  <si>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</si>
  <si>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</si>
  <si>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</si>
  <si>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</si>
  <si>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</si>
  <si>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</si>
  <si>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</si>
  <si>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</si>
  <si>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</si>
  <si>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</si>
  <si>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</si>
  <si>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</si>
  <si>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</si>
  <si>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</si>
  <si>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</si>
  <si>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</si>
  <si>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</si>
  <si>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</si>
  <si>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</si>
  <si>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</si>
  <si>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</si>
  <si>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</si>
  <si>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</si>
  <si>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</si>
  <si>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</si>
  <si>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</si>
  <si>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</si>
  <si>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</si>
  <si>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</si>
  <si>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</si>
  <si>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</si>
  <si>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</si>
  <si>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</si>
  <si>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</si>
  <si>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</si>
  <si>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</si>
  <si>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</si>
  <si>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</si>
  <si>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</si>
  <si>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</si>
  <si>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</si>
  <si>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</si>
  <si>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</si>
  <si>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</si>
  <si>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</si>
  <si>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</si>
  <si>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</si>
  <si>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</si>
  <si>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</si>
  <si>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</si>
  <si>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</si>
  <si>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</si>
  <si>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</si>
  <si>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</si>
  <si>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</si>
  <si>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</si>
  <si>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</si>
  <si>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</si>
  <si>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</si>
  <si>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</si>
  <si>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</si>
  <si>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</si>
  <si>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</si>
  <si>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</si>
  <si>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</si>
  <si>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</si>
  <si>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</si>
  <si>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</si>
  <si>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</si>
  <si>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</si>
  <si>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</si>
  <si>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</si>
  <si>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</si>
  <si>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</si>
  <si>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</si>
  <si>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</si>
  <si>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</si>
  <si>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</si>
  <si>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</si>
  <si>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</si>
  <si>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</si>
  <si>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</si>
  <si>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</si>
  <si>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</si>
  <si>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</si>
  <si>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</si>
  <si>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</si>
  <si>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</si>
  <si>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</si>
  <si>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</si>
  <si>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</si>
  <si>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</si>
  <si>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</si>
  <si>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</si>
  <si>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</si>
  <si>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</si>
  <si>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</si>
  <si>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</si>
  <si>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</si>
  <si>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</si>
  <si>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</si>
  <si>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</si>
  <si>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</si>
  <si>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</si>
  <si>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</si>
  <si>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</si>
  <si>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</si>
  <si>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</si>
  <si>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</si>
  <si>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</si>
  <si>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</si>
  <si>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</si>
  <si>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</si>
  <si>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</si>
  <si>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</si>
  <si>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</si>
  <si>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</si>
  <si>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</si>
  <si>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</si>
  <si>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</si>
  <si>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</si>
  <si>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</si>
  <si>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</si>
  <si>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</si>
  <si>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</si>
  <si>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</si>
  <si>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</si>
  <si>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</si>
  <si>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</si>
  <si>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</si>
  <si>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</si>
  <si>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</si>
  <si>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</si>
  <si>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</si>
  <si>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</si>
  <si>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</si>
  <si>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</si>
  <si>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</si>
  <si>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</si>
  <si>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</si>
  <si>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</si>
  <si>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</si>
  <si>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</si>
  <si>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</si>
  <si>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</si>
  <si>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</si>
  <si>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</si>
  <si>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</si>
  <si>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</si>
  <si>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</si>
  <si>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</si>
  <si>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</si>
  <si>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</si>
  <si>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</si>
  <si>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</si>
  <si>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</si>
  <si>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</si>
  <si>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</si>
  <si>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</si>
  <si>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</si>
  <si>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</si>
  <si>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</si>
  <si>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</si>
  <si>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</si>
  <si>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</si>
  <si>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</si>
  <si>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</si>
  <si>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</si>
  <si>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</si>
  <si>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</si>
  <si>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</si>
  <si>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</si>
  <si>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</si>
  <si>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</si>
  <si>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</si>
  <si>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</si>
  <si>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</si>
  <si>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</si>
  <si>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</si>
  <si>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</si>
  <si>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</si>
  <si>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</si>
  <si>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</si>
  <si>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</si>
  <si>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</si>
  <si>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</si>
  <si>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</si>
  <si>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</si>
  <si>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</si>
  <si>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</si>
  <si>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</si>
  <si>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</si>
  <si>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</si>
  <si>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</si>
  <si>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</si>
  <si>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</si>
  <si>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</si>
  <si>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</si>
  <si>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</si>
  <si>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</si>
  <si>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</si>
  <si>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</si>
  <si>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</si>
  <si>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</si>
  <si>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</si>
  <si>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</si>
  <si>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</si>
  <si>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</si>
  <si>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</si>
  <si>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</si>
  <si>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</si>
  <si>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</si>
  <si>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</si>
  <si>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</si>
  <si>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</si>
  <si>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</si>
  <si>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</si>
  <si>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</si>
  <si>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</si>
  <si>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</si>
  <si>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</si>
  <si>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</si>
  <si>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</si>
  <si>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</si>
  <si>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</si>
  <si>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</si>
  <si>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</si>
  <si>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</si>
  <si>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</si>
  <si>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</si>
  <si>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</si>
  <si>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</si>
  <si>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</si>
  <si>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</si>
  <si>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</si>
  <si>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</si>
  <si>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</si>
  <si>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</si>
  <si>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</si>
  <si>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</si>
  <si>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</si>
  <si>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</si>
  <si>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</si>
  <si>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</si>
  <si>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</si>
  <si>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</si>
  <si>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</si>
  <si>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</si>
  <si>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</si>
  <si>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</si>
  <si>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</si>
  <si>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</si>
  <si>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</si>
  <si>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</si>
  <si>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</si>
  <si>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</si>
  <si>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</si>
  <si>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</si>
  <si>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</si>
  <si>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</si>
  <si>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</si>
  <si>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</si>
  <si>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</si>
  <si>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</si>
  <si>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</si>
  <si>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</si>
  <si>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</si>
  <si>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</si>
  <si>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</si>
  <si>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</si>
  <si>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</si>
  <si>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</si>
  <si>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</si>
  <si>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</si>
  <si>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</si>
  <si>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</si>
  <si>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</si>
  <si>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</si>
  <si>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</si>
  <si>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</si>
  <si>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</si>
  <si>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</si>
  <si>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</si>
  <si>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</si>
  <si>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</si>
  <si>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</si>
  <si>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</si>
  <si>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</si>
  <si>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</si>
  <si>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</si>
  <si>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</si>
  <si>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</si>
  <si>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</si>
  <si>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</si>
  <si>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</si>
  <si>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</si>
  <si>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</si>
  <si>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</si>
  <si>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</si>
  <si>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</si>
  <si>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</si>
  <si>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</si>
  <si>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</si>
  <si>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</si>
  <si>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</si>
  <si>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</si>
  <si>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</si>
  <si>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</si>
  <si>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</si>
  <si>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</si>
  <si>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</si>
  <si>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</si>
  <si>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</si>
  <si>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</si>
  <si>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</si>
  <si>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</si>
  <si>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</si>
  <si>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</si>
  <si>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</si>
  <si>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</si>
  <si>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</si>
  <si>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</si>
  <si>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</si>
  <si>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</si>
  <si>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</si>
  <si>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</si>
  <si>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</si>
  <si>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</si>
  <si>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</si>
  <si>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</si>
  <si>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</si>
  <si>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</si>
  <si>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</si>
  <si>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</si>
  <si>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</si>
  <si>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</si>
  <si>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</si>
  <si>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</si>
  <si>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</si>
  <si>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</si>
  <si>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</si>
  <si>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</si>
  <si>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</si>
  <si>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</si>
  <si>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</si>
  <si>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</si>
  <si>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</si>
  <si>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</si>
  <si>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</si>
  <si>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</si>
  <si>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</si>
  <si>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</si>
  <si>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</si>
  <si>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</si>
  <si>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</si>
  <si>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</si>
  <si>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</si>
  <si>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</si>
  <si>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</si>
  <si>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</si>
  <si>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</si>
  <si>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</si>
  <si>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</si>
  <si>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</si>
  <si>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</si>
  <si>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</si>
  <si>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</si>
  <si>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</si>
  <si>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</si>
  <si>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</si>
  <si>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</si>
  <si>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</si>
  <si>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</si>
  <si>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</si>
  <si>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</si>
  <si>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</si>
  <si>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</si>
  <si>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</si>
  <si>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</si>
  <si>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</si>
  <si>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</si>
  <si>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</si>
  <si>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</si>
  <si>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</si>
  <si>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</si>
  <si>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</si>
  <si>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</si>
  <si>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</si>
  <si>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</si>
  <si>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</si>
  <si>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</si>
  <si>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</si>
  <si>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</si>
  <si>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</si>
  <si>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</si>
  <si>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</si>
  <si>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</si>
  <si>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</si>
  <si>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</si>
  <si>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</si>
  <si>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</si>
  <si>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</si>
  <si>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</si>
  <si>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</si>
  <si>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</si>
  <si>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</si>
  <si>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</si>
  <si>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</si>
  <si>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</si>
  <si>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</si>
  <si>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</si>
  <si>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</si>
  <si>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</si>
  <si>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</si>
  <si>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</si>
  <si>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</si>
  <si>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</si>
  <si>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</si>
  <si>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</si>
  <si>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</si>
  <si>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</si>
  <si>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</si>
  <si>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</si>
  <si>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</si>
  <si>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</si>
  <si>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</si>
  <si>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</si>
  <si>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</si>
  <si>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</si>
  <si>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</si>
  <si>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</si>
  <si>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</si>
  <si>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</si>
  <si>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</si>
  <si>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</si>
  <si>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</si>
  <si>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</si>
  <si>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</si>
  <si>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</si>
  <si>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</si>
  <si>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</si>
  <si>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</si>
  <si>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</si>
  <si>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</si>
  <si>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</si>
  <si>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</si>
  <si>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</si>
  <si>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</si>
  <si>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</si>
  <si>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</si>
  <si>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</si>
  <si>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</si>
  <si>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</si>
  <si>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</si>
  <si>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</si>
  <si>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</si>
  <si>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</si>
  <si>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</si>
  <si>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</si>
  <si>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</si>
  <si>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</si>
  <si>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</si>
  <si>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</si>
  <si>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</si>
  <si>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</si>
  <si>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</si>
  <si>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</si>
  <si>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</si>
  <si>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</si>
  <si>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</si>
  <si>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</si>
  <si>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</si>
  <si>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</si>
  <si>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</si>
  <si>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</si>
  <si>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</si>
  <si>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</si>
  <si>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</si>
  <si>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</si>
  <si>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</si>
  <si>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</si>
  <si>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</si>
  <si>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</si>
  <si>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</si>
  <si>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</si>
  <si>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</si>
  <si>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</si>
  <si>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</si>
  <si>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</si>
  <si>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</si>
  <si>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</si>
  <si>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</si>
  <si>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</si>
  <si>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</si>
  <si>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</si>
  <si>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</si>
  <si>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</si>
  <si>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</si>
  <si>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</si>
  <si>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</si>
  <si>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</si>
  <si>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</si>
  <si>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</si>
  <si>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</si>
  <si>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</si>
  <si>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</si>
  <si>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</si>
  <si>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</si>
  <si>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</si>
  <si>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</si>
  <si>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</si>
  <si>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</si>
  <si>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</si>
  <si>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</si>
  <si>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</si>
  <si>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</si>
  <si>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</si>
  <si>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</si>
  <si>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</si>
  <si>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</si>
  <si>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</si>
  <si>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</si>
  <si>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</si>
  <si>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</si>
  <si>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</si>
  <si>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</si>
  <si>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</si>
  <si>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</si>
  <si>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</si>
  <si>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</si>
  <si>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</si>
  <si>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</si>
  <si>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</si>
  <si>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</si>
  <si>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</si>
  <si>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</si>
  <si>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</si>
  <si>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</si>
  <si>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</si>
  <si>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</si>
  <si>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</si>
  <si>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</si>
  <si>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</si>
  <si>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</si>
  <si>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</si>
  <si>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</si>
  <si>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</si>
  <si>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</si>
  <si>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</si>
  <si>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</si>
  <si>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</si>
  <si>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</si>
  <si>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</si>
  <si>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</si>
  <si>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</si>
  <si>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</si>
  <si>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</si>
  <si>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</si>
  <si>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</si>
  <si>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</si>
  <si>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</si>
  <si>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</si>
  <si>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</si>
  <si>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</si>
  <si>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</si>
  <si>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</si>
  <si>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</si>
  <si>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</si>
  <si>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</si>
  <si>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</si>
  <si>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</si>
  <si>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</si>
  <si>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</si>
  <si>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</si>
  <si>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</si>
  <si>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</si>
  <si>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</si>
  <si>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</si>
  <si>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</si>
  <si>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</si>
  <si>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</si>
  <si>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</si>
  <si>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</si>
  <si>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</si>
  <si>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</si>
  <si>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</si>
  <si>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</si>
  <si>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</si>
  <si>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</si>
  <si>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</si>
  <si>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</si>
  <si>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</si>
  <si>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</si>
  <si>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</si>
  <si>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</si>
  <si>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</si>
  <si>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</si>
  <si>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</si>
  <si>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</si>
  <si>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</si>
  <si>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</si>
  <si>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</si>
  <si>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</si>
  <si>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</si>
  <si>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</si>
  <si>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</si>
  <si>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</si>
  <si>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</si>
  <si>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</si>
  <si>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</si>
  <si>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</si>
  <si>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</si>
  <si>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</si>
  <si>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</si>
  <si>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</si>
  <si>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</si>
  <si>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</si>
  <si>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</si>
  <si>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</si>
  <si>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</si>
  <si>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</si>
  <si>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</si>
  <si>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</si>
  <si>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</si>
  <si>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</si>
  <si>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</si>
  <si>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</si>
  <si>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</si>
  <si>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</si>
  <si>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</si>
  <si>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</si>
  <si>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</si>
  <si>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</si>
  <si>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</si>
  <si>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</si>
  <si>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</si>
  <si>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</si>
  <si>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</si>
  <si>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</si>
  <si>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</si>
  <si>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</si>
  <si>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</si>
  <si>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</si>
  <si>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</si>
  <si>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</si>
  <si>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</si>
  <si>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</si>
  <si>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</si>
  <si>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</si>
  <si>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</si>
  <si>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</si>
  <si>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</si>
  <si>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</si>
  <si>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</si>
  <si>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</si>
  <si>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</si>
  <si>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</si>
  <si>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</si>
  <si>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</si>
  <si>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</si>
  <si>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</si>
  <si>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</si>
  <si>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</si>
  <si>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</si>
  <si>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</si>
  <si>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</si>
  <si>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</si>
  <si>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</si>
  <si>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</si>
  <si>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</si>
  <si>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</si>
  <si>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</si>
  <si>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</si>
  <si>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</si>
  <si>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</si>
  <si>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</si>
  <si>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</si>
  <si>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</si>
  <si>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</si>
  <si>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</si>
  <si>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</si>
  <si>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</si>
  <si>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</si>
  <si>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</si>
  <si>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</si>
  <si>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</si>
  <si>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</si>
  <si>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</si>
  <si>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</si>
  <si>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</si>
  <si>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</si>
  <si>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</si>
  <si>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</si>
  <si>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</si>
  <si>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</si>
  <si>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</si>
  <si>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</si>
  <si>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</si>
  <si>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</si>
  <si>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</si>
  <si>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</si>
  <si>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</si>
  <si>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</si>
  <si>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</si>
  <si>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</si>
  <si>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</si>
  <si>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</si>
  <si>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</si>
  <si>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</si>
  <si>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</si>
  <si>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</si>
  <si>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</si>
  <si>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</si>
  <si>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</si>
  <si>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</si>
  <si>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</si>
  <si>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</si>
  <si>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</si>
  <si>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</si>
  <si>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</si>
  <si>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</si>
  <si>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</si>
  <si>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</si>
  <si>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</si>
  <si>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</si>
  <si>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</si>
  <si>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</si>
  <si>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</si>
  <si>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</si>
  <si>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</si>
  <si>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</si>
  <si>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</si>
  <si>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</si>
  <si>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</si>
  <si>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</si>
  <si>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</si>
  <si>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</si>
  <si>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</si>
  <si>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</si>
  <si>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</si>
  <si>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</si>
  <si>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</si>
  <si>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</si>
  <si>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</si>
  <si>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</si>
  <si>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</si>
  <si>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</si>
  <si>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</si>
  <si>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</si>
  <si>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</si>
  <si>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</si>
  <si>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</si>
  <si>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</si>
  <si>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</si>
  <si>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</si>
  <si>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</si>
  <si>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</si>
  <si>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</si>
  <si>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</si>
  <si>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</si>
  <si>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</si>
  <si>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</si>
  <si>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</si>
  <si>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</si>
  <si>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</si>
  <si>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</si>
  <si>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</si>
  <si>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</si>
  <si>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</si>
  <si>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</si>
  <si>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</si>
  <si>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</si>
  <si>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</si>
  <si>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</si>
  <si>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</si>
  <si>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</si>
  <si>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</si>
  <si>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</si>
  <si>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</si>
  <si>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</si>
  <si>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</si>
  <si>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</si>
  <si>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</si>
  <si>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</si>
  <si>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</si>
  <si>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</si>
  <si>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</si>
  <si>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</si>
  <si>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</si>
  <si>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</si>
  <si>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</si>
  <si>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</si>
  <si>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</si>
  <si>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</si>
  <si>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</si>
  <si>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</si>
  <si>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</si>
  <si>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</si>
  <si>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</si>
  <si>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</si>
  <si>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</si>
  <si>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</si>
  <si>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</si>
  <si>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</si>
  <si>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</si>
  <si>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</si>
  <si>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</si>
  <si>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</si>
  <si>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</si>
  <si>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</si>
  <si>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</si>
  <si>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</si>
  <si>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</si>
  <si>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</si>
  <si>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</si>
  <si>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</si>
  <si>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</si>
  <si>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</si>
  <si>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</si>
  <si>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</si>
  <si>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</si>
  <si>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</si>
  <si>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</si>
  <si>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</si>
  <si>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</si>
  <si>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</si>
  <si>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</si>
  <si>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</si>
  <si>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</si>
  <si>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</si>
  <si>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</si>
  <si>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</si>
  <si>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</si>
  <si>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</si>
  <si>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</si>
  <si>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</si>
  <si>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</si>
  <si>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</si>
  <si>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</si>
  <si>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</si>
  <si>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</si>
  <si>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</si>
  <si>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</si>
  <si>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</si>
  <si>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</si>
  <si>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</si>
  <si>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</si>
  <si>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</si>
  <si>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</si>
  <si>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</si>
  <si>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</si>
  <si>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</si>
  <si>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</si>
  <si>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</si>
  <si>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</si>
  <si>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</si>
  <si>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</si>
  <si>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</si>
  <si>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</si>
  <si>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</si>
  <si>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</si>
  <si>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</si>
  <si>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</si>
  <si>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</si>
  <si>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</si>
  <si>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</si>
  <si>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</si>
  <si>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</si>
  <si>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</si>
  <si>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</si>
  <si>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</si>
  <si>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</si>
  <si>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</si>
  <si>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</si>
  <si>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</si>
  <si>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</si>
  <si>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</si>
  <si>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</si>
  <si>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</si>
  <si>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</si>
  <si>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</si>
  <si>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</si>
  <si>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</si>
  <si>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</si>
  <si>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</si>
  <si>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</si>
  <si>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</si>
  <si>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</si>
  <si>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</si>
  <si>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</si>
  <si>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</si>
  <si>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</si>
  <si>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</si>
  <si>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</si>
  <si>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</si>
  <si>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</si>
  <si>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</si>
  <si>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</si>
  <si>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</si>
  <si>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</si>
  <si>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</si>
  <si>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</si>
  <si>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</si>
  <si>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</si>
  <si>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</si>
  <si>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</si>
  <si>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</si>
  <si>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</si>
  <si>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</si>
  <si>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</si>
  <si>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</si>
  <si>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</si>
  <si>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</si>
  <si>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</si>
  <si>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</si>
  <si>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</si>
  <si>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</si>
  <si>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</si>
  <si>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</si>
  <si>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</si>
  <si>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</si>
  <si>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</si>
  <si>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</si>
  <si>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</si>
  <si>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</si>
  <si>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</si>
  <si>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</si>
  <si>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</si>
  <si>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</si>
  <si>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</si>
  <si>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</si>
  <si>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</si>
  <si>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</si>
  <si>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</si>
  <si>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</si>
  <si>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</si>
  <si>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</si>
  <si>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</si>
  <si>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</si>
  <si>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</si>
  <si>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</si>
  <si>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</si>
  <si>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</si>
  <si>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</si>
  <si>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</si>
  <si>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</si>
  <si>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</si>
  <si>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</si>
  <si>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</si>
  <si>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</si>
  <si>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</si>
  <si>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</si>
  <si>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</si>
  <si>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</si>
  <si>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</si>
  <si>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</si>
  <si>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</si>
  <si>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</si>
  <si>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</si>
  <si>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</si>
  <si>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</si>
  <si>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</si>
  <si>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</si>
  <si>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</si>
  <si>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</si>
  <si>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</si>
  <si>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</si>
  <si>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</si>
  <si>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</si>
  <si>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</si>
  <si>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</si>
  <si>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</si>
  <si>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</si>
  <si>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</si>
  <si>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</si>
  <si>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</si>
  <si>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</si>
  <si>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</si>
  <si>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</si>
  <si>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</si>
  <si>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</si>
  <si>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</si>
  <si>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</si>
  <si>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</si>
  <si>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</si>
  <si>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</si>
  <si>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</si>
  <si>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</si>
  <si>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</si>
  <si>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</si>
  <si>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</si>
  <si>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</si>
  <si>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</si>
  <si>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</si>
  <si>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</si>
  <si>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</si>
  <si>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</si>
  <si>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</si>
  <si>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</si>
  <si>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</si>
  <si>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</si>
  <si>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</si>
  <si>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</si>
  <si>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</si>
  <si>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</si>
  <si>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</si>
  <si>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</si>
  <si>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</si>
  <si>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</si>
  <si>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</si>
  <si>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</si>
  <si>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</si>
  <si>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</si>
  <si>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</si>
  <si>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</si>
  <si>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</si>
  <si>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</si>
  <si>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</si>
  <si>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</si>
  <si>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</si>
  <si>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</si>
  <si>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</si>
  <si>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</si>
  <si>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</si>
  <si>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</si>
  <si>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</si>
  <si>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</si>
  <si>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</si>
  <si>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</si>
  <si>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</si>
  <si>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</si>
  <si>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</si>
  <si>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</si>
  <si>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</si>
  <si>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</si>
  <si>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</si>
  <si>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</si>
  <si>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</si>
  <si>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</si>
  <si>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</si>
  <si>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</si>
  <si>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</si>
  <si>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</si>
  <si>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</si>
  <si>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</si>
  <si>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</si>
  <si>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</si>
  <si>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</si>
  <si>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</si>
  <si>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</si>
  <si>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</si>
  <si>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</si>
  <si>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</si>
  <si>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</si>
  <si>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</si>
  <si>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</si>
  <si>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</si>
  <si>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</si>
  <si>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</si>
  <si>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</si>
  <si>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</si>
  <si>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</si>
  <si>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</si>
  <si>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</si>
  <si>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</si>
  <si>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</si>
  <si>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</si>
  <si>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</si>
  <si>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</si>
  <si>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</si>
  <si>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</si>
  <si>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</si>
  <si>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</si>
  <si>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</si>
  <si>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</si>
  <si>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</si>
  <si>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</si>
  <si>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</si>
  <si>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</si>
  <si>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</si>
  <si>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</si>
  <si>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</si>
  <si>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</si>
  <si>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</si>
  <si>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</si>
  <si>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</si>
  <si>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</si>
  <si>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</si>
  <si>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</si>
  <si>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</si>
  <si>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</si>
  <si>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</si>
  <si>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</si>
  <si>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</si>
  <si>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</si>
  <si>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</si>
  <si>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</si>
  <si>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</si>
  <si>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</si>
  <si>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</si>
  <si>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</si>
  <si>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</si>
  <si>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</si>
  <si>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</si>
  <si>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</si>
  <si>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</si>
  <si>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</si>
  <si>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</si>
  <si>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</si>
  <si>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</si>
  <si>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</si>
  <si>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</si>
  <si>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</si>
  <si>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</si>
  <si>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</si>
  <si>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</si>
  <si>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</si>
  <si>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</si>
  <si>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</si>
  <si>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</si>
  <si>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</si>
  <si>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</si>
  <si>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</si>
  <si>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</si>
  <si>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</si>
  <si>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</si>
  <si>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</si>
  <si>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</si>
  <si>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</si>
  <si>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</si>
  <si>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</si>
  <si>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</si>
  <si>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</si>
  <si>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</si>
  <si>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</si>
  <si>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</si>
  <si>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</si>
  <si>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</si>
  <si>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</si>
  <si>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</si>
  <si>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</si>
  <si>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</si>
  <si>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</si>
  <si>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</si>
  <si>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</si>
  <si>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</si>
  <si>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</si>
  <si>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</si>
  <si>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</si>
  <si>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</si>
  <si>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</si>
  <si>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</si>
  <si>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</si>
  <si>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</si>
  <si>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</si>
  <si>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</si>
  <si>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</si>
  <si>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</si>
  <si>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</si>
  <si>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</si>
  <si>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</si>
  <si>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</si>
  <si>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</si>
  <si>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</si>
  <si>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</si>
  <si>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</si>
  <si>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</si>
  <si>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</si>
  <si>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</si>
  <si>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</si>
  <si>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</si>
  <si>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</si>
  <si>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</si>
  <si>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</si>
  <si>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</si>
  <si>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</si>
  <si>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</si>
  <si>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</si>
  <si>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</si>
  <si>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</si>
  <si>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</si>
  <si>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</si>
  <si>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</si>
  <si>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</si>
  <si>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</si>
  <si>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</si>
  <si>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</si>
  <si>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</si>
  <si>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</si>
  <si>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</si>
  <si>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</si>
  <si>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</si>
  <si>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</si>
  <si>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</si>
  <si>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</si>
  <si>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</si>
  <si>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</si>
  <si>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</si>
  <si>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</si>
  <si>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</si>
  <si>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</si>
  <si>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</si>
  <si>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</si>
  <si>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</si>
  <si>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</si>
  <si>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</si>
  <si>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</si>
  <si>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</si>
  <si>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</si>
  <si>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</si>
  <si>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</si>
  <si>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</si>
  <si>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</si>
  <si>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</si>
  <si>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</si>
  <si>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</si>
  <si>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</si>
  <si>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</si>
  <si>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</si>
  <si>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</si>
  <si>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</si>
  <si>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</si>
  <si>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</si>
  <si>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</si>
  <si>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</si>
  <si>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</si>
  <si>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</si>
  <si>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</si>
  <si>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</si>
  <si>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</si>
  <si>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</si>
  <si>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</si>
  <si>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</si>
  <si>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</si>
  <si>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</si>
  <si>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</si>
  <si>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</si>
  <si>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</si>
  <si>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</si>
  <si>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</si>
  <si>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</si>
  <si>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</si>
  <si>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</si>
  <si>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</si>
  <si>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</si>
  <si>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</si>
  <si>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</si>
  <si>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</si>
  <si>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</si>
  <si>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</si>
  <si>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</si>
  <si>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</si>
  <si>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</si>
  <si>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</si>
  <si>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</si>
  <si>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</si>
  <si>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</si>
  <si>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</si>
  <si>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</si>
  <si>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</si>
  <si>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</si>
  <si>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</si>
  <si>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</si>
  <si>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</si>
  <si>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</si>
  <si>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</si>
  <si>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</si>
  <si>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</si>
  <si>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</si>
  <si>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</si>
  <si>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</si>
  <si>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</si>
  <si>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</si>
  <si>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</si>
  <si>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</si>
  <si>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</si>
  <si>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</si>
  <si>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</si>
  <si>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</si>
  <si>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</si>
  <si>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</si>
  <si>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</si>
  <si>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</si>
  <si>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</si>
  <si>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</si>
  <si>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</si>
  <si>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</si>
  <si>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</si>
  <si>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</si>
  <si>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</si>
  <si>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</si>
  <si>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</si>
  <si>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</si>
  <si>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</si>
  <si>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</si>
  <si>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</si>
  <si>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</si>
  <si>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</si>
  <si>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</si>
  <si>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</si>
  <si>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</si>
  <si>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</si>
  <si>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</si>
  <si>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</si>
  <si>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</si>
  <si>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</si>
  <si>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</si>
  <si>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</si>
  <si>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</si>
  <si>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</si>
  <si>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</si>
  <si>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</si>
  <si>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</si>
  <si>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</si>
  <si>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</si>
  <si>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</si>
  <si>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</si>
  <si>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</si>
  <si>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</si>
  <si>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</si>
  <si>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</si>
  <si>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</si>
  <si>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</si>
  <si>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</si>
  <si>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</si>
  <si>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</si>
  <si>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</si>
  <si>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</si>
  <si>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</si>
  <si>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</si>
  <si>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</si>
  <si>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</si>
  <si>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</si>
  <si>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</si>
  <si>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</si>
  <si>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</si>
  <si>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</si>
  <si>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</si>
  <si>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</si>
  <si>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</si>
  <si>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</si>
  <si>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</si>
  <si>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</si>
  <si>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</si>
  <si>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</si>
  <si>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</si>
  <si>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</si>
  <si>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</si>
  <si>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</si>
  <si>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</si>
  <si>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</si>
  <si>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</si>
  <si>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</si>
  <si>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</si>
  <si>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</si>
  <si>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</si>
  <si>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</si>
  <si>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</si>
  <si>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</si>
  <si>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</si>
  <si>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</si>
  <si>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</si>
  <si>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</si>
  <si>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</si>
  <si>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</si>
  <si>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</si>
  <si>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</si>
  <si>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</si>
  <si>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</si>
  <si>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</si>
  <si>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</si>
  <si>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</si>
  <si>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</si>
  <si>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</si>
  <si>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</si>
  <si>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</si>
  <si>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</si>
  <si>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</si>
  <si>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</si>
  <si>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</si>
  <si>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</si>
  <si>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</si>
  <si>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</si>
  <si>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</si>
  <si>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</si>
  <si>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</si>
  <si>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</si>
  <si>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</si>
  <si>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</si>
  <si>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</si>
  <si>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</si>
  <si>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</si>
  <si>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</si>
  <si>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</si>
  <si>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</si>
  <si>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</si>
  <si>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</si>
  <si>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</si>
  <si>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</si>
  <si>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</si>
  <si>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</si>
  <si>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</si>
  <si>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</si>
  <si>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</si>
  <si>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</si>
  <si>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</si>
  <si>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</si>
  <si>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</si>
  <si>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</si>
  <si>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</si>
  <si>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</si>
  <si>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</si>
  <si>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</si>
  <si>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</si>
  <si>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</si>
  <si>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</si>
  <si>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</si>
  <si>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</si>
  <si>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</si>
  <si>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</si>
  <si>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</si>
  <si>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</si>
  <si>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</si>
  <si>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</si>
  <si>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</si>
  <si>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</si>
  <si>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</si>
  <si>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</si>
  <si>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</si>
  <si>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</si>
  <si>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</si>
  <si>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</si>
  <si>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</si>
  <si>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</si>
  <si>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</si>
  <si>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</si>
  <si>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</si>
  <si>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</si>
  <si>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</si>
  <si>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</si>
  <si>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</si>
  <si>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</si>
  <si>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</si>
  <si>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</si>
  <si>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</si>
  <si>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</si>
  <si>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</si>
  <si>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</si>
  <si>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</si>
  <si>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</si>
  <si>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</si>
  <si>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</si>
  <si>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</si>
  <si>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</si>
  <si>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</si>
  <si>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</si>
  <si>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</si>
  <si>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</si>
  <si>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</si>
  <si>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</si>
  <si>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</si>
  <si>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</si>
  <si>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</si>
  <si>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</si>
  <si>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</si>
  <si>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</si>
  <si>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</si>
  <si>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</si>
  <si>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</si>
  <si>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</si>
  <si>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</si>
  <si>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</si>
  <si>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</si>
  <si>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</si>
  <si>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</si>
  <si>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</si>
  <si>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</si>
  <si>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</si>
  <si>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</si>
  <si>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</si>
  <si>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</si>
  <si>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</si>
  <si>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</si>
  <si>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</si>
  <si>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</si>
  <si>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</si>
  <si>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</si>
  <si>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</si>
  <si>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</si>
  <si>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</si>
  <si>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</si>
  <si>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</si>
  <si>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</si>
  <si>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</si>
  <si>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</si>
  <si>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</si>
  <si>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</si>
  <si>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</si>
  <si>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</si>
  <si>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</si>
  <si>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</si>
  <si>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</si>
  <si>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</si>
  <si>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</si>
  <si>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</si>
  <si>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</si>
  <si>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</si>
  <si>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</si>
  <si>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</si>
  <si>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</si>
  <si>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</si>
  <si>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</si>
  <si>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</si>
  <si>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</si>
  <si>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</si>
  <si>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</si>
  <si>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</si>
  <si>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</si>
  <si>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</si>
  <si>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</si>
  <si>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</si>
  <si>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</si>
  <si>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</si>
  <si>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</si>
  <si>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</si>
  <si>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</si>
  <si>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</si>
  <si>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</si>
  <si>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</si>
  <si>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</si>
  <si>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</si>
  <si>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</si>
  <si>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</si>
  <si>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</si>
  <si>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</si>
  <si>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</si>
  <si>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</si>
  <si>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</si>
  <si>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</si>
  <si>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</si>
  <si>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</si>
  <si>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</si>
  <si>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</si>
  <si>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</si>
  <si>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</si>
  <si>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</si>
  <si>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</si>
  <si>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</si>
  <si>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</si>
  <si>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</si>
  <si>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</si>
  <si>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</si>
  <si>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</si>
  <si>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</si>
  <si>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</si>
  <si>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</si>
  <si>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</si>
  <si>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</si>
  <si>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</si>
  <si>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</si>
  <si>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</si>
  <si>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</si>
  <si>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</si>
  <si>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</si>
  <si>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</si>
  <si>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</si>
  <si>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</si>
  <si>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</si>
  <si>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</si>
  <si>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</si>
  <si>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</si>
  <si>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</si>
  <si>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</si>
  <si>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</si>
  <si>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</si>
  <si>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</si>
  <si>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</si>
  <si>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</si>
  <si>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</si>
  <si>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</si>
  <si>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</si>
  <si>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</si>
  <si>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</si>
  <si>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</si>
  <si>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</si>
  <si>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</si>
  <si>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</si>
  <si>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</si>
  <si>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</si>
  <si>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</si>
  <si>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</si>
  <si>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</si>
  <si>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</si>
  <si>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</si>
  <si>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</si>
  <si>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</si>
  <si>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</si>
  <si>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</si>
  <si>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</si>
  <si>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</si>
  <si>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</si>
  <si>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</si>
  <si>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</si>
  <si>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</si>
  <si>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</si>
  <si>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</si>
  <si>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</si>
  <si>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</si>
  <si>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</si>
  <si>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</si>
  <si>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</si>
  <si>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</si>
  <si>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</si>
  <si>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</si>
  <si>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</si>
  <si>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</si>
  <si>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</si>
  <si>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</si>
  <si>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</si>
  <si>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</si>
  <si>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</si>
  <si>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</si>
  <si>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</si>
  <si>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</si>
  <si>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</si>
  <si>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</si>
  <si>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</si>
  <si>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</si>
  <si>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</si>
  <si>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</si>
  <si>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</si>
  <si>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</si>
  <si>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</si>
  <si>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</si>
  <si>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</si>
  <si>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</si>
  <si>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</si>
  <si>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</si>
  <si>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</si>
  <si>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</si>
  <si>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</si>
  <si>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</si>
  <si>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</si>
  <si>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</si>
  <si>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</si>
  <si>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</si>
  <si>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</si>
  <si>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</si>
  <si>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</si>
  <si>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</si>
  <si>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</si>
  <si>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</si>
  <si>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</si>
  <si>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</si>
  <si>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</si>
  <si>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</si>
  <si>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</si>
  <si>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</si>
  <si>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</si>
  <si>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</si>
  <si>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</si>
  <si>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</si>
  <si>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</si>
  <si>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</si>
  <si>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</si>
  <si>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</si>
  <si>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</si>
  <si>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</si>
  <si>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</si>
  <si>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</si>
  <si>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</si>
  <si>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</si>
  <si>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</si>
  <si>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</si>
  <si>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</si>
  <si>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</si>
  <si>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</si>
  <si>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</si>
  <si>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</si>
  <si>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</si>
  <si>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</si>
  <si>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</si>
  <si>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</si>
  <si>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</si>
  <si>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</si>
  <si>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</si>
  <si>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</si>
  <si>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</si>
  <si>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</si>
  <si>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</si>
  <si>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</si>
  <si>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</si>
  <si>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</si>
  <si>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</si>
  <si>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</si>
  <si>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</si>
  <si>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</si>
  <si>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</si>
  <si>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</si>
  <si>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</si>
  <si>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</si>
  <si>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</si>
  <si>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</si>
  <si>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</si>
  <si>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</si>
  <si>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</si>
  <si>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</si>
  <si>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</si>
  <si>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</si>
  <si>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</si>
  <si>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</si>
  <si>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</si>
  <si>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</si>
  <si>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</si>
  <si>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</si>
  <si>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</si>
  <si>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</si>
  <si>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</si>
  <si>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</si>
  <si>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</si>
  <si>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</si>
  <si>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</si>
  <si>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</si>
  <si>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</si>
  <si>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</si>
  <si>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</si>
  <si>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</si>
  <si>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</si>
  <si>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</si>
  <si>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</si>
  <si>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</si>
  <si>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</si>
  <si>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</si>
  <si>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</si>
  <si>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</si>
  <si>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</si>
  <si>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</si>
  <si>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</si>
  <si>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</si>
  <si>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</si>
  <si>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</si>
  <si>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</si>
  <si>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</si>
  <si>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</si>
  <si>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</si>
  <si>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</si>
  <si>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</si>
  <si>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</si>
  <si>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</si>
  <si>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</si>
  <si>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</si>
  <si>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</si>
  <si>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</si>
  <si>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</si>
  <si>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</si>
  <si>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</si>
  <si>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</si>
  <si>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</si>
  <si>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</si>
  <si>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</si>
  <si>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</si>
  <si>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</si>
  <si>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</si>
  <si>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</si>
  <si>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</si>
  <si>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</si>
  <si>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</si>
  <si>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</si>
  <si>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</si>
  <si>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</si>
  <si>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</si>
  <si>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</si>
  <si>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</si>
  <si>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</si>
  <si>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</si>
  <si>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</si>
  <si>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</si>
  <si>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</si>
  <si>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</si>
  <si>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</si>
  <si>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</si>
  <si>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</si>
  <si>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</si>
  <si>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</si>
  <si>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</si>
  <si>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</si>
  <si>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</si>
  <si>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</si>
  <si>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</si>
  <si>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</si>
  <si>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</si>
  <si>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</si>
  <si>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</si>
  <si>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</si>
  <si>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</si>
  <si>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</si>
  <si>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</si>
  <si>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</si>
  <si>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</si>
  <si>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</si>
  <si>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</si>
  <si>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</si>
  <si>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</si>
  <si>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</si>
  <si>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</si>
  <si>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</si>
  <si>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</si>
  <si>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</si>
  <si>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</si>
  <si>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</si>
  <si>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</si>
  <si>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</si>
  <si>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</si>
  <si>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</si>
  <si>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</si>
  <si>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</si>
  <si>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</si>
  <si>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</si>
  <si>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</si>
  <si>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</si>
  <si>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</si>
  <si>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</si>
  <si>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</si>
  <si>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</si>
  <si>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</si>
  <si>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</si>
  <si>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</si>
  <si>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</si>
  <si>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</si>
  <si>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</si>
  <si>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</si>
  <si>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</si>
  <si>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</si>
  <si>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</si>
  <si>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</si>
  <si>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</si>
  <si>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</si>
  <si>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</si>
  <si>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</si>
  <si>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</si>
  <si>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</si>
  <si>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</si>
  <si>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</si>
  <si>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</si>
  <si>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</si>
  <si>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</si>
  <si>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</si>
  <si>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</si>
  <si>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</si>
  <si>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</si>
  <si>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</si>
  <si>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</si>
  <si>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</si>
  <si>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</si>
  <si>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</si>
  <si>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</si>
  <si>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</si>
  <si>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</si>
  <si>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</si>
  <si>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</si>
  <si>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</si>
  <si>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</si>
  <si>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</si>
  <si>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</si>
  <si>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</si>
  <si>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</si>
  <si>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</si>
  <si>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</si>
  <si>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</si>
  <si>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</si>
  <si>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</si>
  <si>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</si>
  <si>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</si>
  <si>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</si>
  <si>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</si>
  <si>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</si>
  <si>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</si>
  <si>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</si>
  <si>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</si>
  <si>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</si>
  <si>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</si>
  <si>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</si>
  <si>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</si>
  <si>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</si>
  <si>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</si>
  <si>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</si>
  <si>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</si>
  <si>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</si>
  <si>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</si>
  <si>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</si>
  <si>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</si>
  <si>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</si>
  <si>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</si>
  <si>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</si>
  <si>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</si>
  <si>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</si>
  <si>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</si>
  <si>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</si>
  <si>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</si>
  <si>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</si>
  <si>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</si>
  <si>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</si>
  <si>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</si>
  <si>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</si>
  <si>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</si>
  <si>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</si>
  <si>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</si>
  <si>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</si>
  <si>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</si>
  <si>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</si>
  <si>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</si>
  <si>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</si>
  <si>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</si>
  <si>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</si>
  <si>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</si>
  <si>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</si>
  <si>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</si>
  <si>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</si>
  <si>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</si>
  <si>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</si>
  <si>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</si>
  <si>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</si>
  <si>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</si>
  <si>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</si>
  <si>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</si>
  <si>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</si>
  <si>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</si>
  <si>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</si>
  <si>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</si>
  <si>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</si>
  <si>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</si>
  <si>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</si>
  <si>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</si>
  <si>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</si>
  <si>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</si>
  <si>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</si>
  <si>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</si>
  <si>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</si>
  <si>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</si>
  <si>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</si>
  <si>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</si>
  <si>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</si>
  <si>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</si>
  <si>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</si>
  <si>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</si>
  <si>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</si>
  <si>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</si>
  <si>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</si>
  <si>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</si>
  <si>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</si>
  <si>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</si>
  <si>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</si>
  <si>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</si>
  <si>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</si>
  <si>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</si>
  <si>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</si>
  <si>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</si>
  <si>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</si>
  <si>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</si>
  <si>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</si>
  <si>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</si>
  <si>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</si>
  <si>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</si>
  <si>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</si>
  <si>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</si>
  <si>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</si>
  <si>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</si>
  <si>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</si>
  <si>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</si>
  <si>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</si>
  <si>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</si>
  <si>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</si>
  <si>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</si>
  <si>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</si>
  <si>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</si>
  <si>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</si>
  <si>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</si>
  <si>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</si>
  <si>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</si>
  <si>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</si>
  <si>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</si>
  <si>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</si>
  <si>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</si>
  <si>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</si>
  <si>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</si>
  <si>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</si>
  <si>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</si>
  <si>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</si>
  <si>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</si>
  <si>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</si>
  <si>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</si>
  <si>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</si>
  <si>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</si>
  <si>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</si>
  <si>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</si>
  <si>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</si>
  <si>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</si>
  <si>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</si>
  <si>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</si>
  <si>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</si>
  <si>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</si>
  <si>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</si>
  <si>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</si>
  <si>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</si>
  <si>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</si>
  <si>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</si>
  <si>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</si>
  <si>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</si>
  <si>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</si>
  <si>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</si>
  <si>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</si>
  <si>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</si>
  <si>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</si>
  <si>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</si>
  <si>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</si>
  <si>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</si>
  <si>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</si>
  <si>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</si>
  <si>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</si>
  <si>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</si>
  <si>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</si>
  <si>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</si>
  <si>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</si>
  <si>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</si>
  <si>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</si>
  <si>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</si>
  <si>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</si>
  <si>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</si>
  <si>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</si>
  <si>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</si>
  <si>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</si>
  <si>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</si>
  <si>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</si>
  <si>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</si>
  <si>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</si>
  <si>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</si>
  <si>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</si>
  <si>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</si>
  <si>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</si>
  <si>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</si>
  <si>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</si>
  <si>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</si>
  <si>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</si>
  <si>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</si>
  <si>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</si>
  <si>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</si>
  <si>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</si>
  <si>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</si>
  <si>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</si>
  <si>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</si>
  <si>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</si>
  <si>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</si>
  <si>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</si>
  <si>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</si>
  <si>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</si>
  <si>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</si>
  <si>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</si>
  <si>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</si>
  <si>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</si>
  <si>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</si>
  <si>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</si>
  <si>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</si>
  <si>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</si>
  <si>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</si>
  <si>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</si>
  <si>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</si>
  <si>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</si>
  <si>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</si>
  <si>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</si>
  <si>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</si>
  <si>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</si>
  <si>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</si>
  <si>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</si>
  <si>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</si>
  <si>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</si>
  <si>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</si>
  <si>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</si>
  <si>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</si>
  <si>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</si>
  <si>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</si>
  <si>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</si>
  <si>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</si>
  <si>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</si>
  <si>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</si>
  <si>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</si>
  <si>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</si>
  <si>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</si>
  <si>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</si>
  <si>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</si>
  <si>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</si>
  <si>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</si>
  <si>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</si>
  <si>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</si>
  <si>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</si>
  <si>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</si>
  <si>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</si>
  <si>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</si>
  <si>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</si>
  <si>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</si>
  <si>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</si>
  <si>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</si>
  <si>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</si>
  <si>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</si>
  <si>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</si>
  <si>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</si>
  <si>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</si>
  <si>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</si>
  <si>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</si>
  <si>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</si>
  <si>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</si>
  <si>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</si>
  <si>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</si>
  <si>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</si>
  <si>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</si>
  <si>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</si>
  <si>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</si>
  <si>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</si>
  <si>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</si>
  <si>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</si>
  <si>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</si>
  <si>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</si>
  <si>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</si>
  <si>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</si>
  <si>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</si>
  <si>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</si>
  <si>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</si>
  <si>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</si>
  <si>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</si>
  <si>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</si>
  <si>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</si>
  <si>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</si>
  <si>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</si>
  <si>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</si>
  <si>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</si>
  <si>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</si>
  <si>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</si>
  <si>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</si>
  <si>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</si>
  <si>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</si>
  <si>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</si>
  <si>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</si>
  <si>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</si>
  <si>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</si>
  <si>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</si>
  <si>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</si>
  <si>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</si>
  <si>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</si>
  <si>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</si>
  <si>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</si>
  <si>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</si>
  <si>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</si>
  <si>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</si>
  <si>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</si>
  <si>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</si>
  <si>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</si>
  <si>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</si>
  <si>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</si>
  <si>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</si>
  <si>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</si>
  <si>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</si>
  <si>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</si>
  <si>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</si>
  <si>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</si>
  <si>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</si>
  <si>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</si>
  <si>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</si>
  <si>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</si>
  <si>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</si>
  <si>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</si>
  <si>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</si>
  <si>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</si>
  <si>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</si>
  <si>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</si>
  <si>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</si>
  <si>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</si>
  <si>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</si>
  <si>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</si>
  <si>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</si>
  <si>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</si>
  <si>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</si>
  <si>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</si>
  <si>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</si>
  <si>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</si>
  <si>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</si>
  <si>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</si>
  <si>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</si>
  <si>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</si>
  <si>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</si>
  <si>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</si>
  <si>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</si>
  <si>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</si>
  <si>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</si>
  <si>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</si>
  <si>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</si>
  <si>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</si>
  <si>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</si>
  <si>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</si>
  <si>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</si>
  <si>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</si>
  <si>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</si>
  <si>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</si>
  <si>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</si>
  <si>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</si>
  <si>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</si>
  <si>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</si>
  <si>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</si>
  <si>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</si>
  <si>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</si>
  <si>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</si>
  <si>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</si>
  <si>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</si>
  <si>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</si>
  <si>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</si>
  <si>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</si>
  <si>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</si>
  <si>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</si>
  <si>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</si>
  <si>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</si>
  <si>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</si>
  <si>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</si>
  <si>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</si>
  <si>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</si>
  <si>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</si>
  <si>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</si>
  <si>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</si>
  <si>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</si>
  <si>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</si>
  <si>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</si>
  <si>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</si>
  <si>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</si>
  <si>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</si>
  <si>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</si>
  <si>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</si>
  <si>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</si>
  <si>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</si>
  <si>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</si>
  <si>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</si>
  <si>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</si>
  <si>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</si>
  <si>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</si>
  <si>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</si>
  <si>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</si>
  <si>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</si>
  <si>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</si>
  <si>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</si>
  <si>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</si>
  <si>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</si>
  <si>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</si>
  <si>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</si>
  <si>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</si>
  <si>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</si>
  <si>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</si>
  <si>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</si>
  <si>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</si>
  <si>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</si>
  <si>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</si>
  <si>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</si>
  <si>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</si>
  <si>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</si>
  <si>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</si>
  <si>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</si>
  <si>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</si>
  <si>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</si>
  <si>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</si>
  <si>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</si>
  <si>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</si>
  <si>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</si>
  <si>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</si>
  <si>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</si>
  <si>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</si>
  <si>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</si>
  <si>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</si>
  <si>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</si>
  <si>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</si>
  <si>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</si>
  <si>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</si>
  <si>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</si>
  <si>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</si>
  <si>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</si>
  <si>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</si>
  <si>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</si>
  <si>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</si>
  <si>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</si>
  <si>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</si>
  <si>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</si>
  <si>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</si>
  <si>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</si>
  <si>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</si>
  <si>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</si>
  <si>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</si>
  <si>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</si>
  <si>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</si>
  <si>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</si>
  <si>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</si>
  <si>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</si>
  <si>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</si>
  <si>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</si>
  <si>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</si>
  <si>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</si>
  <si>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</si>
  <si>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</si>
  <si>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</si>
  <si>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</si>
  <si>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</si>
  <si>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</si>
  <si>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</si>
  <si>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</si>
  <si>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</si>
  <si>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</si>
  <si>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</si>
  <si>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</si>
  <si>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</si>
  <si>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</si>
  <si>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</si>
  <si>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</si>
  <si>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</si>
  <si>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</si>
  <si>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</si>
  <si>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</si>
  <si>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</si>
  <si>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</si>
  <si>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</si>
  <si>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</si>
  <si>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</si>
  <si>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</si>
  <si>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</si>
  <si>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</si>
  <si>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</si>
  <si>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</si>
  <si>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</si>
  <si>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</si>
  <si>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</si>
  <si>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</si>
  <si>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</si>
  <si>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</si>
  <si>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</si>
  <si>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</si>
  <si>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</si>
  <si>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</si>
  <si>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</si>
  <si>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</si>
  <si>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</si>
  <si>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</si>
  <si>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</si>
  <si>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</si>
  <si>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</si>
  <si>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</si>
  <si>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</si>
  <si>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</si>
  <si>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</si>
  <si>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</si>
  <si>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</si>
  <si>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</si>
  <si>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</si>
  <si>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</si>
  <si>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</si>
  <si>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</si>
  <si>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</si>
  <si>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</si>
  <si>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</si>
  <si>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</si>
  <si>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</si>
  <si>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</si>
  <si>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</si>
  <si>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</si>
  <si>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</si>
  <si>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</si>
  <si>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</si>
  <si>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</si>
  <si>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</si>
  <si>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</si>
  <si>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</si>
  <si>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</si>
  <si>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</si>
  <si>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</si>
  <si>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</si>
  <si>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</si>
  <si>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</si>
  <si>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</si>
  <si>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</si>
  <si>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</si>
  <si>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</si>
  <si>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</si>
  <si>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</si>
  <si>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</si>
  <si>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</si>
  <si>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</si>
  <si>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</si>
  <si>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</si>
  <si>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</si>
  <si>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</si>
  <si>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</si>
  <si>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</si>
  <si>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</si>
  <si>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</si>
  <si>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</si>
  <si>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</si>
  <si>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</si>
  <si>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</si>
  <si>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</si>
  <si>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</si>
  <si>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</si>
  <si>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</si>
  <si>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</si>
  <si>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</si>
  <si>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</si>
  <si>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</si>
  <si>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</si>
  <si>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</si>
  <si>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</si>
  <si>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</si>
  <si>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</si>
  <si>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</si>
  <si>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</si>
  <si>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</si>
  <si>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</si>
  <si>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</si>
  <si>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</si>
  <si>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</si>
  <si>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</si>
  <si>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</si>
  <si>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</si>
  <si>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</si>
  <si>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</si>
  <si>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</si>
  <si>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</si>
  <si>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</si>
  <si>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</si>
  <si>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</si>
  <si>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</si>
  <si>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</si>
  <si>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</si>
  <si>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</si>
  <si>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</si>
  <si>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</si>
  <si>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</si>
  <si>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</si>
  <si>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</si>
  <si>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</si>
  <si>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</si>
  <si>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</si>
  <si>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</si>
  <si>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</si>
  <si>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</si>
  <si>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</si>
  <si>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</si>
  <si>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</si>
  <si>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</si>
  <si>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</si>
  <si>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</si>
  <si>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</si>
  <si>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</si>
  <si>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</si>
  <si>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</si>
  <si>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</si>
  <si>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</si>
  <si>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</si>
  <si>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</si>
  <si>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</si>
  <si>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</si>
  <si>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</si>
  <si>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</si>
  <si>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</si>
  <si>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</si>
  <si>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</si>
  <si>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</si>
  <si>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</si>
  <si>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</si>
  <si>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</si>
  <si>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</si>
  <si>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</si>
  <si>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</si>
  <si>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</si>
  <si>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</si>
  <si>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</si>
  <si>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</si>
  <si>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</si>
  <si>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</si>
  <si>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</si>
  <si>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</si>
  <si>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</si>
  <si>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</si>
  <si>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</si>
  <si>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</si>
  <si>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</si>
  <si>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</si>
  <si>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</si>
  <si>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</si>
  <si>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</si>
  <si>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</si>
  <si>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</si>
  <si>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</si>
  <si>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</si>
  <si>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</si>
  <si>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</si>
  <si>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</si>
  <si>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</si>
  <si>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</si>
  <si>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</si>
  <si>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</si>
  <si>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</si>
  <si>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</si>
  <si>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</si>
  <si>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</si>
  <si>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</si>
  <si>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</si>
  <si>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</si>
  <si>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</si>
  <si>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</si>
  <si>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</si>
  <si>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</si>
  <si>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</si>
  <si>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</si>
  <si>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</si>
  <si>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</si>
  <si>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</si>
  <si>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</si>
  <si>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</si>
  <si>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</si>
  <si>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</si>
  <si>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</si>
  <si>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</si>
  <si>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</si>
  <si>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</si>
  <si>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</si>
  <si>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</si>
  <si>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</si>
  <si>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</si>
  <si>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</si>
  <si>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</si>
  <si>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</si>
  <si>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</si>
  <si>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</si>
  <si>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</si>
  <si>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</si>
  <si>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</si>
  <si>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</si>
  <si>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</si>
  <si>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</si>
  <si>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</si>
  <si>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</si>
  <si>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</si>
  <si>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</si>
  <si>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</si>
  <si>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</si>
  <si>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</si>
  <si>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</si>
  <si>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</si>
  <si>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</si>
  <si>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</si>
  <si>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</si>
  <si>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</si>
  <si>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</si>
  <si>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</si>
  <si>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</si>
  <si>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</si>
  <si>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</si>
  <si>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</si>
  <si>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</si>
  <si>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</si>
  <si>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</si>
  <si>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</si>
  <si>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</si>
  <si>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</si>
  <si>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</si>
  <si>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</si>
  <si>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</si>
  <si>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</si>
  <si>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</si>
  <si>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</si>
  <si>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</si>
  <si>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</si>
  <si>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</si>
  <si>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</si>
  <si>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</si>
  <si>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</si>
  <si>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</si>
  <si>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</si>
  <si>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</si>
  <si>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</si>
  <si>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</si>
  <si>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</si>
  <si>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</si>
  <si>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</si>
  <si>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</si>
  <si>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</si>
  <si>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</si>
  <si>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</si>
  <si>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</si>
  <si>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</si>
  <si>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</si>
  <si>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</si>
  <si>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</si>
  <si>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</si>
  <si>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</si>
  <si>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</si>
  <si>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</si>
  <si>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</si>
  <si>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</si>
  <si>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</si>
  <si>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</si>
  <si>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</si>
  <si>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</si>
  <si>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</si>
  <si>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</si>
  <si>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</si>
  <si>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</si>
  <si>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</si>
  <si>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</si>
  <si>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</si>
  <si>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</si>
  <si>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</si>
  <si>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</si>
  <si>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</si>
  <si>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</si>
  <si>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</si>
  <si>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</si>
  <si>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</si>
  <si>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</si>
  <si>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</si>
  <si>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</si>
  <si>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</si>
  <si>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</si>
  <si>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</si>
  <si>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</si>
  <si>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</si>
  <si>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</si>
  <si>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</si>
  <si>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</si>
  <si>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</si>
  <si>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</si>
  <si>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</si>
  <si>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</si>
  <si>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</si>
  <si>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</si>
  <si>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</si>
  <si>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</si>
  <si>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</si>
  <si>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</si>
  <si>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</si>
  <si>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</si>
  <si>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</si>
  <si>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</si>
  <si>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</si>
  <si>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</si>
  <si>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</si>
  <si>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</si>
  <si>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</si>
  <si>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</si>
  <si>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</si>
  <si>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</si>
  <si>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</si>
  <si>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</si>
  <si>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</si>
  <si>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</si>
  <si>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</si>
  <si>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</si>
  <si>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</si>
  <si>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</si>
  <si>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</si>
  <si>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</si>
  <si>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</si>
  <si>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</si>
  <si>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</si>
  <si>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</si>
  <si>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</si>
  <si>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</si>
  <si>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</si>
  <si>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</si>
  <si>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</si>
  <si>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</si>
  <si>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</si>
  <si>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</si>
  <si>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</si>
  <si>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</si>
  <si>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</si>
  <si>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</si>
  <si>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</si>
  <si>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</si>
  <si>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</si>
  <si>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</si>
  <si>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</si>
  <si>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</si>
  <si>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</si>
  <si>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</si>
  <si>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</si>
  <si>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</si>
  <si>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</si>
  <si>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</si>
  <si>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</si>
  <si>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</si>
  <si>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</si>
  <si>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</si>
  <si>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</si>
  <si>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</si>
  <si>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</si>
  <si>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</si>
  <si>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</si>
  <si>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</si>
  <si>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</si>
  <si>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</si>
  <si>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</si>
  <si>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</si>
  <si>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</si>
  <si>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</si>
  <si>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</si>
  <si>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</si>
  <si>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</si>
  <si>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</si>
  <si>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</si>
  <si>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</si>
  <si>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</si>
  <si>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</si>
  <si>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</si>
  <si>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</si>
  <si>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</si>
  <si>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</si>
  <si>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</si>
  <si>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</si>
  <si>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</si>
  <si>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</si>
  <si>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</si>
  <si>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</si>
  <si>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</si>
  <si>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</si>
  <si>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</si>
  <si>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</si>
  <si>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</si>
  <si>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</si>
  <si>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</si>
  <si>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</si>
  <si>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</si>
  <si>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</si>
  <si>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</si>
  <si>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</si>
  <si>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</si>
  <si>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</si>
  <si>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</si>
  <si>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</si>
  <si>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</si>
  <si>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</si>
  <si>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</si>
  <si>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</si>
  <si>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</si>
  <si>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</si>
  <si>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</si>
  <si>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</si>
  <si>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</si>
  <si>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</si>
  <si>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</si>
  <si>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</si>
  <si>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</si>
  <si>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</si>
  <si>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</si>
  <si>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</si>
  <si>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</si>
  <si>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</si>
  <si>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</si>
  <si>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</si>
  <si>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</si>
  <si>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</si>
  <si>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</si>
  <si>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</si>
  <si>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</si>
  <si>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</si>
  <si>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</si>
  <si>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</si>
  <si>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</si>
  <si>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</si>
  <si>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</si>
  <si>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</si>
  <si>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</si>
  <si>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</si>
  <si>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</si>
  <si>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</si>
  <si>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</si>
  <si>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</si>
  <si>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</si>
  <si>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</si>
  <si>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</si>
  <si>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</si>
  <si>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</si>
  <si>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</si>
  <si>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</si>
  <si>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</si>
  <si>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</si>
  <si>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</si>
  <si>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</si>
  <si>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</si>
  <si>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</si>
  <si>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</si>
  <si>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</si>
  <si>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</si>
  <si>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</si>
  <si>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</si>
  <si>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</si>
  <si>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</si>
  <si>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</si>
  <si>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</si>
  <si>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</si>
  <si>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</si>
  <si>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</si>
  <si>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</si>
  <si>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</si>
  <si>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</si>
  <si>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</si>
  <si>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</si>
  <si>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</si>
  <si>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</si>
  <si>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</si>
  <si>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</si>
  <si>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</si>
  <si>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</si>
  <si>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</si>
  <si>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</si>
  <si>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</si>
  <si>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</si>
  <si>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</si>
  <si>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</si>
  <si>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</si>
  <si>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</si>
  <si>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</si>
  <si>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</si>
  <si>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</si>
  <si>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</si>
  <si>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</si>
  <si>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</si>
  <si>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</si>
  <si>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</si>
  <si>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</si>
  <si>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</si>
  <si>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</si>
  <si>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</si>
  <si>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</si>
  <si>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</si>
  <si>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</si>
  <si>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</si>
  <si>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</si>
  <si>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</si>
  <si>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</si>
  <si>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</si>
  <si>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</si>
  <si>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</si>
  <si>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</si>
  <si>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</si>
  <si>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</si>
  <si>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</si>
  <si>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</si>
  <si>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</si>
  <si>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</si>
  <si>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</si>
  <si>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</si>
  <si>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</si>
  <si>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</si>
  <si>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</si>
  <si>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</si>
  <si>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</si>
  <si>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</si>
  <si>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</si>
  <si>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</si>
  <si>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</si>
  <si>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</si>
  <si>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</si>
  <si>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</si>
  <si>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</si>
  <si>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</si>
  <si>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</si>
  <si>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</si>
  <si>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</si>
  <si>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</si>
  <si>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</si>
  <si>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</si>
  <si>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</si>
  <si>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</si>
  <si>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</si>
  <si>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</si>
  <si>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</si>
  <si>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</si>
  <si>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</si>
  <si>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</si>
  <si>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</si>
  <si>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</si>
  <si>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</si>
  <si>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</si>
  <si>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</si>
  <si>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</si>
  <si>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</si>
  <si>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</si>
  <si>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</si>
  <si>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</si>
  <si>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</si>
  <si>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</si>
  <si>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</si>
  <si>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</si>
  <si>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</si>
  <si>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</si>
  <si>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</si>
  <si>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</si>
  <si>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</si>
  <si>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</si>
  <si>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</si>
  <si>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</si>
  <si>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</si>
  <si>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</si>
  <si>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</si>
  <si>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</si>
  <si>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</si>
  <si>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</si>
  <si>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</si>
  <si>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</si>
  <si>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</si>
  <si>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</si>
  <si>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</si>
  <si>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</si>
  <si>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</si>
  <si>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</si>
  <si>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</si>
  <si>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</si>
  <si>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</si>
  <si>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</si>
  <si>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</si>
  <si>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</si>
  <si>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</si>
  <si>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</si>
  <si>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</si>
  <si>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</si>
  <si>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</si>
  <si>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</si>
  <si>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</si>
  <si>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</si>
  <si>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</si>
  <si>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</si>
  <si>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</si>
  <si>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</si>
  <si>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</si>
  <si>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</si>
  <si>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</si>
  <si>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</si>
  <si>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</si>
  <si>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</si>
  <si>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</si>
  <si>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</si>
  <si>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</si>
  <si>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</si>
  <si>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</si>
  <si>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</si>
  <si>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</si>
  <si>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</si>
  <si>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</si>
  <si>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</si>
  <si>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</si>
  <si>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</si>
  <si>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</si>
  <si>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</si>
  <si>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</si>
  <si>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</si>
  <si>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</si>
  <si>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</si>
  <si>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</si>
  <si>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</si>
  <si>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</si>
  <si>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</si>
  <si>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</si>
  <si>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</si>
  <si>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</si>
  <si>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</si>
  <si>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</si>
  <si>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</si>
  <si>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</si>
  <si>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</si>
  <si>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</si>
  <si>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</si>
  <si>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</si>
  <si>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</si>
  <si>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</si>
  <si>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</si>
  <si>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</si>
  <si>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</si>
  <si>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</si>
  <si>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</si>
  <si>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</si>
  <si>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</si>
  <si>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</si>
  <si>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</si>
  <si>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</si>
  <si>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</si>
  <si>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</si>
  <si>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</si>
  <si>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</si>
  <si>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</si>
  <si>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</si>
  <si>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</si>
  <si>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</si>
  <si>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</si>
  <si>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</si>
  <si>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</si>
  <si>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</si>
  <si>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</si>
  <si>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</si>
  <si>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</si>
  <si>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</si>
  <si>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</si>
  <si>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</si>
  <si>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</si>
  <si>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</si>
  <si>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</si>
  <si>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</si>
  <si>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</si>
  <si>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</si>
  <si>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</si>
  <si>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</si>
  <si>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</si>
  <si>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</si>
  <si>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</si>
  <si>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</si>
  <si>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</si>
  <si>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</si>
  <si>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</si>
  <si>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</si>
  <si>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</si>
  <si>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</si>
  <si>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</si>
  <si>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</si>
  <si>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</si>
  <si>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</si>
  <si>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</si>
  <si>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</si>
  <si>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</si>
  <si>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</si>
  <si>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</si>
  <si>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</si>
  <si>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</si>
  <si>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</si>
  <si>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</si>
  <si>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</si>
  <si>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</si>
  <si>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</si>
  <si>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</si>
  <si>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</si>
  <si>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</si>
  <si>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</si>
  <si>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</si>
  <si>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</si>
  <si>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</si>
  <si>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</si>
  <si>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</si>
  <si>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</si>
  <si>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</si>
  <si>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</si>
  <si>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</si>
  <si>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</si>
  <si>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</si>
  <si>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</si>
  <si>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</si>
  <si>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</si>
  <si>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</si>
  <si>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</si>
  <si>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</si>
  <si>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</si>
  <si>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</si>
  <si>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</si>
  <si>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</si>
  <si>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</si>
  <si>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</si>
  <si>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</si>
  <si>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</si>
  <si>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</si>
  <si>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</si>
  <si>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</si>
  <si>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</si>
  <si>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</si>
  <si>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</si>
  <si>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</si>
  <si>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</si>
  <si>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</si>
  <si>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</si>
  <si>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</si>
  <si>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</si>
  <si>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</si>
  <si>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</si>
  <si>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</si>
  <si>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</si>
  <si>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</si>
  <si>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</si>
  <si>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</si>
  <si>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</si>
  <si>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</si>
  <si>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</si>
  <si>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</si>
  <si>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</si>
  <si>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</si>
  <si>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</si>
  <si>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</si>
  <si>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</si>
  <si>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</si>
  <si>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</si>
  <si>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</si>
  <si>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</si>
  <si>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</si>
  <si>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</si>
  <si>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</si>
  <si>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</si>
  <si>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</si>
  <si>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</si>
  <si>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</si>
  <si>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</si>
  <si>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</si>
  <si>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</si>
  <si>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</si>
  <si>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</si>
  <si>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</si>
  <si>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</si>
  <si>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</si>
  <si>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</si>
  <si>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</si>
  <si>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</si>
  <si>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</si>
  <si>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</si>
  <si>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</si>
  <si>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</si>
  <si>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</si>
  <si>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</si>
  <si>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</si>
  <si>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</si>
  <si>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</si>
  <si>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</si>
  <si>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</si>
  <si>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</si>
  <si>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</si>
  <si>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</si>
  <si>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</si>
  <si>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</si>
  <si>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</si>
  <si>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</si>
  <si>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</si>
  <si>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</si>
  <si>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</si>
  <si>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</si>
  <si>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</si>
  <si>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</si>
  <si>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</si>
  <si>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</si>
  <si>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</si>
  <si>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</si>
  <si>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</si>
  <si>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</si>
  <si>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</si>
  <si>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</si>
  <si>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</si>
  <si>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</si>
  <si>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</si>
  <si>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</si>
  <si>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</si>
  <si>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</si>
  <si>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</si>
  <si>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</si>
  <si>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</si>
  <si>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</si>
  <si>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</si>
  <si>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</si>
  <si>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</si>
  <si>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</si>
  <si>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</si>
  <si>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</si>
  <si>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</si>
  <si>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</si>
  <si>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</si>
  <si>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</si>
  <si>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</si>
  <si>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</si>
  <si>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</si>
  <si>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</si>
  <si>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</si>
  <si>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</si>
  <si>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</si>
  <si>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</si>
  <si>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</si>
  <si>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</si>
  <si>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</si>
  <si>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</si>
  <si>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</si>
  <si>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</si>
  <si>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</si>
  <si>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</si>
  <si>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</si>
  <si>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</si>
  <si>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</si>
  <si>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</si>
  <si>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</si>
  <si>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</si>
  <si>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</si>
  <si>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</si>
  <si>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</si>
  <si>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</si>
  <si>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</si>
  <si>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</si>
  <si>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</si>
  <si>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</si>
  <si>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</si>
  <si>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</si>
  <si>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</si>
  <si>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</si>
  <si>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</si>
  <si>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</si>
  <si>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</si>
  <si>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</si>
  <si>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</si>
  <si>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</si>
  <si>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</si>
  <si>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</si>
  <si>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</si>
  <si>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</si>
  <si>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</si>
  <si>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</si>
  <si>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</si>
  <si>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</si>
  <si>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</si>
  <si>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</si>
  <si>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</si>
  <si>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</si>
  <si>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</si>
  <si>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</si>
  <si>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</si>
  <si>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</si>
  <si>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</si>
  <si>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</si>
  <si>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</si>
  <si>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</si>
  <si>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</si>
  <si>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</si>
  <si>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</si>
  <si>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</si>
  <si>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</si>
  <si>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</si>
  <si>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</si>
  <si>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</si>
  <si>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</si>
  <si>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</si>
  <si>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</si>
  <si>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</si>
  <si>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</si>
  <si>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</si>
  <si>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</si>
  <si>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</si>
  <si>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</si>
  <si>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</si>
  <si>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</si>
  <si>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</si>
  <si>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</si>
  <si>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</si>
  <si>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</si>
  <si>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</si>
  <si>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</si>
  <si>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</si>
  <si>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</si>
  <si>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</si>
  <si>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</si>
  <si>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</si>
  <si>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</si>
  <si>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</si>
  <si>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</si>
  <si>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</si>
  <si>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</si>
  <si>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</si>
  <si>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</si>
  <si>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</si>
  <si>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</si>
  <si>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</si>
  <si>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</si>
  <si>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</si>
  <si>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</si>
  <si>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</si>
  <si>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</si>
  <si>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</si>
  <si>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</si>
  <si>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</si>
  <si>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</si>
  <si>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</si>
  <si>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</si>
  <si>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</si>
  <si>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</si>
  <si>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</si>
  <si>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</si>
  <si>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</si>
  <si>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</si>
  <si>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</si>
  <si>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</si>
  <si>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</si>
  <si>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</si>
  <si>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</si>
  <si>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</si>
  <si>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</si>
  <si>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</si>
  <si>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</si>
  <si>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</si>
  <si>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</si>
  <si>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</si>
  <si>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</si>
  <si>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</si>
  <si>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</si>
  <si>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</si>
  <si>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</si>
  <si>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</si>
  <si>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</si>
  <si>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</si>
  <si>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</si>
  <si>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</si>
  <si>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</si>
  <si>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</si>
  <si>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</si>
  <si>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</si>
  <si>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</si>
  <si>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</si>
  <si>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</si>
  <si>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</si>
  <si>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</si>
  <si>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</si>
  <si>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</si>
  <si>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</si>
  <si>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</si>
  <si>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</si>
  <si>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</si>
  <si>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</si>
  <si>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</si>
  <si>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</si>
  <si>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</si>
  <si>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</si>
  <si>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</si>
  <si>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</si>
  <si>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</si>
  <si>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</si>
  <si>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</si>
  <si>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</si>
  <si>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</si>
  <si>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</si>
  <si>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</si>
  <si>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</si>
  <si>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</si>
  <si>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</si>
  <si>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</si>
  <si>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</si>
  <si>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</si>
  <si>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</si>
  <si>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</si>
  <si>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</si>
  <si>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</si>
  <si>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</si>
  <si>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</si>
  <si>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</si>
  <si>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</si>
  <si>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</si>
  <si>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</si>
  <si>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</si>
  <si>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</si>
  <si>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</si>
  <si>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</si>
  <si>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</si>
  <si>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</si>
  <si>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</si>
  <si>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</si>
  <si>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</si>
  <si>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</si>
  <si>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</si>
  <si>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</si>
  <si>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</si>
  <si>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</si>
  <si>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</si>
  <si>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</si>
  <si>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</si>
  <si>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</si>
  <si>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</si>
  <si>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</si>
  <si>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</si>
  <si>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</si>
  <si>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</si>
  <si>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</si>
  <si>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</si>
  <si>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</si>
  <si>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</si>
  <si>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</si>
  <si>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</si>
  <si>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</si>
  <si>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</si>
  <si>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</si>
  <si>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</si>
  <si>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</si>
  <si>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</si>
  <si>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</si>
  <si>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</si>
  <si>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</si>
  <si>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</si>
  <si>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</si>
  <si>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</si>
  <si>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</si>
  <si>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</si>
  <si>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</si>
  <si>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</si>
  <si>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</si>
  <si>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</si>
  <si>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</si>
  <si>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</si>
  <si>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</si>
  <si>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</si>
  <si>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</si>
  <si>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</si>
  <si>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</si>
  <si>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</si>
  <si>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</si>
  <si>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</si>
  <si>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</si>
  <si>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</si>
  <si>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</si>
  <si>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</si>
  <si>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</si>
  <si>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</si>
  <si>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</si>
  <si>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</si>
  <si>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</si>
  <si>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</si>
  <si>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</si>
  <si>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</si>
  <si>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</si>
  <si>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</si>
  <si>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</si>
  <si>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</si>
  <si>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</si>
  <si>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</si>
  <si>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</si>
  <si>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</si>
  <si>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</si>
  <si>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</si>
  <si>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</si>
  <si>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</si>
  <si>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</si>
  <si>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</si>
  <si>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</si>
  <si>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</si>
  <si>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</si>
  <si>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</si>
  <si>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</si>
  <si>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</si>
  <si>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</si>
  <si>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</si>
  <si>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</si>
  <si>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</si>
  <si>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</si>
  <si>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</si>
  <si>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</si>
  <si>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</si>
  <si>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</si>
  <si>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</si>
  <si>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</si>
  <si>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</si>
  <si>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</si>
  <si>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</si>
  <si>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</si>
  <si>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</si>
  <si>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</si>
  <si>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</si>
  <si>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</si>
  <si>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</si>
  <si>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</si>
  <si>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</si>
  <si>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</si>
  <si>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</si>
  <si>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</si>
  <si>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</si>
  <si>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</si>
  <si>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</si>
  <si>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</si>
  <si>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</si>
  <si>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</si>
  <si>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</si>
  <si>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</si>
  <si>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</si>
  <si>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</si>
  <si>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</si>
  <si>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</si>
  <si>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</si>
  <si>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</si>
  <si>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</si>
  <si>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</si>
  <si>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</si>
  <si>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</si>
  <si>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</si>
  <si>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</si>
  <si>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</si>
  <si>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</si>
  <si>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</si>
  <si>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</si>
  <si>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</si>
  <si>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</si>
  <si>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</si>
  <si>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</si>
  <si>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</si>
  <si>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</si>
  <si>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</si>
  <si>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</si>
  <si>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</si>
  <si>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</si>
  <si>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</si>
  <si>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</si>
  <si>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</si>
  <si>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</si>
  <si>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</si>
  <si>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</si>
  <si>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</si>
  <si>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</si>
  <si>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</si>
  <si>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</si>
  <si>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</si>
  <si>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</si>
  <si>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</si>
  <si>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</si>
  <si>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</si>
  <si>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</si>
  <si>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</si>
  <si>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</si>
  <si>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</si>
  <si>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</si>
  <si>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</si>
  <si>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</si>
  <si>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</si>
  <si>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</si>
  <si>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</si>
  <si>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</si>
  <si>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</si>
  <si>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</si>
  <si>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</si>
  <si>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</si>
  <si>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</si>
  <si>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</si>
  <si>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</si>
  <si>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</si>
  <si>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</si>
  <si>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</si>
  <si>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</si>
  <si>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</si>
  <si>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</si>
  <si>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</si>
  <si>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</si>
  <si>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</si>
  <si>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</si>
  <si>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</si>
  <si>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</si>
  <si>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</si>
  <si>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</si>
  <si>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</si>
  <si>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</si>
  <si>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</si>
  <si>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</si>
  <si>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</si>
  <si>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</si>
  <si>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</si>
  <si>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</si>
  <si>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</si>
  <si>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</si>
  <si>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</si>
  <si>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</si>
  <si>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</si>
  <si>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</si>
  <si>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</si>
  <si>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</si>
  <si>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</si>
  <si>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</si>
  <si>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</si>
  <si>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</si>
  <si>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</si>
  <si>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</si>
  <si>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</si>
  <si>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</si>
  <si>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</si>
  <si>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</si>
  <si>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</si>
  <si>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</si>
  <si>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</si>
  <si>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</si>
  <si>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</si>
  <si>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</si>
  <si>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</si>
  <si>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</si>
  <si>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</si>
  <si>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</si>
  <si>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</si>
  <si>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</si>
  <si>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</si>
  <si>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</si>
  <si>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</si>
  <si>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</si>
  <si>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</si>
  <si>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</si>
  <si>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</si>
  <si>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</si>
  <si>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</si>
  <si>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</si>
  <si>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</si>
  <si>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</si>
  <si>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</si>
  <si>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</si>
  <si>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</si>
  <si>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</si>
  <si>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</si>
  <si>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</si>
  <si>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</si>
  <si>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</si>
  <si>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</si>
  <si>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</si>
  <si>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</si>
  <si>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</si>
  <si>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</si>
  <si>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</si>
  <si>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</si>
  <si>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</si>
  <si>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</si>
  <si>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</si>
  <si>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</si>
  <si>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</si>
  <si>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</si>
  <si>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</si>
  <si>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</si>
  <si>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</si>
  <si>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</si>
  <si>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</si>
  <si>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</si>
  <si>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</si>
  <si>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</si>
  <si>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</si>
  <si>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</si>
  <si>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</si>
  <si>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</si>
  <si>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</si>
  <si>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</si>
  <si>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</si>
  <si>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</si>
  <si>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</si>
  <si>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</si>
  <si>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</si>
  <si>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</si>
  <si>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</si>
  <si>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</si>
  <si>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</si>
  <si>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</si>
  <si>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</si>
  <si>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</si>
  <si>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</si>
  <si>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</si>
  <si>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</si>
  <si>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</si>
  <si>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</si>
  <si>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</si>
  <si>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</si>
  <si>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</si>
  <si>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</si>
  <si>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</si>
  <si>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</si>
  <si>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</si>
  <si>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</si>
  <si>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</si>
  <si>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</si>
  <si>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</si>
  <si>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</si>
  <si>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</si>
  <si>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</si>
  <si>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</si>
  <si>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</si>
  <si>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</si>
  <si>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</si>
  <si>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</si>
  <si>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</si>
  <si>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</si>
  <si>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</si>
  <si>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</si>
  <si>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</si>
  <si>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</si>
  <si>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</si>
  <si>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</si>
  <si>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</si>
  <si>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</si>
  <si>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</si>
  <si>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</si>
  <si>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</si>
  <si>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</si>
  <si>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</si>
  <si>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</si>
  <si>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</si>
  <si>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</si>
  <si>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</si>
  <si>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</si>
  <si>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</si>
  <si>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</si>
  <si>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</si>
  <si>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</si>
  <si>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</si>
  <si>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</si>
  <si>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</si>
  <si>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</si>
  <si>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</si>
  <si>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</si>
  <si>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</si>
  <si>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</si>
  <si>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</si>
  <si>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</si>
  <si>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</si>
  <si>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</si>
  <si>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</si>
  <si>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</si>
  <si>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</si>
  <si>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</si>
  <si>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</si>
  <si>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</si>
  <si>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</si>
  <si>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</si>
  <si>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</si>
  <si>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</si>
  <si>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</si>
  <si>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</si>
  <si>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</si>
  <si>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</si>
  <si>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</si>
  <si>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</si>
  <si>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</si>
  <si>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</si>
  <si>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</si>
  <si>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</si>
  <si>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</si>
  <si>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</si>
  <si>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</si>
  <si>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</si>
  <si>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</si>
  <si>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</si>
  <si>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</si>
  <si>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</si>
  <si>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</si>
  <si>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</si>
  <si>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</si>
  <si>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</si>
  <si>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</si>
  <si>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</si>
  <si>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</si>
  <si>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</si>
  <si>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</si>
  <si>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</si>
  <si>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</si>
  <si>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</si>
  <si>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</si>
  <si>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</si>
  <si>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</si>
  <si>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</si>
  <si>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</si>
  <si>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</si>
  <si>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</si>
  <si>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</si>
  <si>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</si>
  <si>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</si>
  <si>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</si>
  <si>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</si>
  <si>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</si>
  <si>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</si>
  <si>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</si>
  <si>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</si>
  <si>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</si>
  <si>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</si>
  <si>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</si>
  <si>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</si>
  <si>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</si>
  <si>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</si>
  <si>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</si>
  <si>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</si>
  <si>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</si>
  <si>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</si>
  <si>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</si>
  <si>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</si>
  <si>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</si>
  <si>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</si>
  <si>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</si>
  <si>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</si>
  <si>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</si>
  <si>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</si>
  <si>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</si>
  <si>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</si>
  <si>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</si>
  <si>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</si>
  <si>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</si>
  <si>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</si>
  <si>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</si>
  <si>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</si>
  <si>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</si>
  <si>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</si>
  <si>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</si>
  <si>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</si>
  <si>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</si>
  <si>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</si>
  <si>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</si>
  <si>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</si>
  <si>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</si>
  <si>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</si>
  <si>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</si>
  <si>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</si>
  <si>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</si>
  <si>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</si>
  <si>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</si>
  <si>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</si>
  <si>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</si>
  <si>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</si>
  <si>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</si>
  <si>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</si>
  <si>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</si>
  <si>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</si>
  <si>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</si>
  <si>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</si>
  <si>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</si>
  <si>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</si>
  <si>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</si>
  <si>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</si>
  <si>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</si>
  <si>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</si>
  <si>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</si>
  <si>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</si>
  <si>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</si>
  <si>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</si>
  <si>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</si>
  <si>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</si>
  <si>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</si>
  <si>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</si>
  <si>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</si>
  <si>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</si>
  <si>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</si>
  <si>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</si>
  <si>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</si>
  <si>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</si>
  <si>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</si>
  <si>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</si>
  <si>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</si>
  <si>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</si>
  <si>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</si>
  <si>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</si>
  <si>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</si>
  <si>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</si>
  <si>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</si>
  <si>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</si>
  <si>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</si>
  <si>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</si>
  <si>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</si>
  <si>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</si>
  <si>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</si>
  <si>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</si>
  <si>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</si>
  <si>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</si>
  <si>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</si>
  <si>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</si>
  <si>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</si>
  <si>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</si>
  <si>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</si>
  <si>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</si>
  <si>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</si>
  <si>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</si>
  <si>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</si>
  <si>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</si>
  <si>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</si>
  <si>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</si>
  <si>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</si>
  <si>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</si>
  <si>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</si>
  <si>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</si>
  <si>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</si>
  <si>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</si>
  <si>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</si>
  <si>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</si>
  <si>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</si>
  <si>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</si>
  <si>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</si>
  <si>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</si>
  <si>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</si>
  <si>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</si>
  <si>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</si>
  <si>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</si>
  <si>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</si>
  <si>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</si>
  <si>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</si>
  <si>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</si>
  <si>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</si>
  <si>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</si>
  <si>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</si>
  <si>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</si>
  <si>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</si>
  <si>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</si>
  <si>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</si>
  <si>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</si>
  <si>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</si>
  <si>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</si>
  <si>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</si>
  <si>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</si>
  <si>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</si>
  <si>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</si>
  <si>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</si>
  <si>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</si>
  <si>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</si>
  <si>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</si>
  <si>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</si>
  <si>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</si>
  <si>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</si>
  <si>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</si>
  <si>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</si>
  <si>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</si>
  <si>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</si>
  <si>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</si>
  <si>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</si>
  <si>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</si>
  <si>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</si>
  <si>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</si>
  <si>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</si>
  <si>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</si>
  <si>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</si>
  <si>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</si>
  <si>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</si>
  <si>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</si>
  <si>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</si>
  <si>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</si>
  <si>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</si>
  <si>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</si>
  <si>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</si>
  <si>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</si>
  <si>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</si>
  <si>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</si>
  <si>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</si>
  <si>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</si>
  <si>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</si>
  <si>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</si>
  <si>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</si>
  <si>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</si>
  <si>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</si>
  <si>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</si>
  <si>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</si>
  <si>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</si>
  <si>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</si>
  <si>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</si>
  <si>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</si>
  <si>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</si>
  <si>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</si>
  <si>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</si>
  <si>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</si>
  <si>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</si>
  <si>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</si>
  <si>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</si>
  <si>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</si>
  <si>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</si>
  <si>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</si>
  <si>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</si>
  <si>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</si>
  <si>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</si>
  <si>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</si>
  <si>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</si>
  <si>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</si>
  <si>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</si>
  <si>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</si>
  <si>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</si>
  <si>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</si>
  <si>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</si>
  <si>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</si>
  <si>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</si>
  <si>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</si>
  <si>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</si>
  <si>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</si>
  <si>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</si>
  <si>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</si>
  <si>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</si>
  <si>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</si>
  <si>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</si>
  <si>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</si>
  <si>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</si>
  <si>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</si>
  <si>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</si>
  <si>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</si>
  <si>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</si>
  <si>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</si>
  <si>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</si>
  <si>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</si>
  <si>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</si>
  <si>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</si>
  <si>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</si>
  <si>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</si>
  <si>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</si>
  <si>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</si>
  <si>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</si>
  <si>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</si>
  <si>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</si>
  <si>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</si>
  <si>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</si>
  <si>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</si>
  <si>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</si>
  <si>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</si>
  <si>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</si>
  <si>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</si>
  <si>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</si>
  <si>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</si>
  <si>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</si>
  <si>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</si>
  <si>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</si>
  <si>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</si>
  <si>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</si>
  <si>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</si>
  <si>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</si>
  <si>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</si>
  <si>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</si>
  <si>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</si>
  <si>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</si>
  <si>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</si>
  <si>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</si>
  <si>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</si>
  <si>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</si>
  <si>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</si>
  <si>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</si>
  <si>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</si>
  <si>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</si>
  <si>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</si>
  <si>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</si>
  <si>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</si>
  <si>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</si>
  <si>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</si>
  <si>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</si>
  <si>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</si>
  <si>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</si>
  <si>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</si>
  <si>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</si>
  <si>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</si>
  <si>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</si>
  <si>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</si>
  <si>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</si>
  <si>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</si>
  <si>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</si>
  <si>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</si>
  <si>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</si>
  <si>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</si>
  <si>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</si>
  <si>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</si>
  <si>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</si>
  <si>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</si>
  <si>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</si>
  <si>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</si>
  <si>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</si>
  <si>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</si>
  <si>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</si>
  <si>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</si>
  <si>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</si>
  <si>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</si>
  <si>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</si>
  <si>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</si>
  <si>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</si>
  <si>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</si>
  <si>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</si>
  <si>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</si>
  <si>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</si>
  <si>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</si>
  <si>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</si>
  <si>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</si>
  <si>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</si>
  <si>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</si>
  <si>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</si>
  <si>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</si>
  <si>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</si>
  <si>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</si>
  <si>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</si>
  <si>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</si>
  <si>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</si>
  <si>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</si>
  <si>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</si>
  <si>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</si>
  <si>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</si>
  <si>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</si>
  <si>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</si>
  <si>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</si>
  <si>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</si>
  <si>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</si>
  <si>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</si>
  <si>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</si>
  <si>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</si>
  <si>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</si>
  <si>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</si>
  <si>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</si>
  <si>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</si>
  <si>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</si>
  <si>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</si>
  <si>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</si>
  <si>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</si>
  <si>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</si>
  <si>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</si>
  <si>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</si>
  <si>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</si>
  <si>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</si>
  <si>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</si>
  <si>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</si>
  <si>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</si>
  <si>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</si>
  <si>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</si>
  <si>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</si>
  <si>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</si>
  <si>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</si>
  <si>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</si>
  <si>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</si>
  <si>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</si>
  <si>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</si>
  <si>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</si>
  <si>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</si>
  <si>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</si>
  <si>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</si>
  <si>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</si>
  <si>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</si>
  <si>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</si>
  <si>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</si>
  <si>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</si>
  <si>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</si>
  <si>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</si>
  <si>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</si>
  <si>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</si>
  <si>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</si>
  <si>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</si>
  <si>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</si>
  <si>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</si>
  <si>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</si>
  <si>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</si>
  <si>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</si>
  <si>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</si>
  <si>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</si>
  <si>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</si>
  <si>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</si>
  <si>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</si>
  <si>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</si>
  <si>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</si>
  <si>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</si>
  <si>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</si>
  <si>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</si>
  <si>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</si>
  <si>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</si>
  <si>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</si>
  <si>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</si>
  <si>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</si>
  <si>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</si>
  <si>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</si>
  <si>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</si>
  <si>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</si>
  <si>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</si>
  <si>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</si>
  <si>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</si>
  <si>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</si>
  <si>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</si>
  <si>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</si>
  <si>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</si>
  <si>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</si>
  <si>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</si>
  <si>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</si>
  <si>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</si>
  <si>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</si>
  <si>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</si>
  <si>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</si>
  <si>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</si>
  <si>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</si>
  <si>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</si>
  <si>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</si>
  <si>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</si>
  <si>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</si>
  <si>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</si>
  <si>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</si>
  <si>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</si>
  <si>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</si>
  <si>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</si>
  <si>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</si>
  <si>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</si>
  <si>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</si>
  <si>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</si>
  <si>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</si>
  <si>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</si>
  <si>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</si>
  <si>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</si>
  <si>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</si>
  <si>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</si>
  <si>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</si>
  <si>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</si>
  <si>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</si>
  <si>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</si>
  <si>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</si>
  <si>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</si>
  <si>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</si>
  <si>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</si>
  <si>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</si>
  <si>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</si>
  <si>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</si>
  <si>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</si>
  <si>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</si>
  <si>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</si>
  <si>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</si>
  <si>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</si>
  <si>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</si>
  <si>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</si>
  <si>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</si>
  <si>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</si>
  <si>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</si>
  <si>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</si>
  <si>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</si>
  <si>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</si>
  <si>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</si>
  <si>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</si>
  <si>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</si>
  <si>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</si>
  <si>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</si>
  <si>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</si>
  <si>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</si>
  <si>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</si>
  <si>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</si>
  <si>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</si>
  <si>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</si>
  <si>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</si>
  <si>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</si>
  <si>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</si>
  <si>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</si>
  <si>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</si>
  <si>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</si>
  <si>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</si>
  <si>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</si>
  <si>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</si>
  <si>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</si>
  <si>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</si>
  <si>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</si>
  <si>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</si>
  <si>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</si>
  <si>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</si>
  <si>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</si>
  <si>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</si>
  <si>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</si>
  <si>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</si>
  <si>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</si>
  <si>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</si>
  <si>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</si>
  <si>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</si>
  <si>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</si>
  <si>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</si>
  <si>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</si>
  <si>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</si>
  <si>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</si>
  <si>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</si>
  <si>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</si>
  <si>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</si>
  <si>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</si>
  <si>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</si>
  <si>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</si>
  <si>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</si>
  <si>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</si>
  <si>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</si>
  <si>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</si>
  <si>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</si>
  <si>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</si>
  <si>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</si>
  <si>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</si>
  <si>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</si>
  <si>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</si>
  <si>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</si>
  <si>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</si>
  <si>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</si>
  <si>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</si>
  <si>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</si>
  <si>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</si>
  <si>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</si>
  <si>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</si>
  <si>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</si>
  <si>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</si>
  <si>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</si>
  <si>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</si>
  <si>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</si>
  <si>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</si>
  <si>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</si>
  <si>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</si>
  <si>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</si>
  <si>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</si>
  <si>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</si>
  <si>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</si>
  <si>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</si>
  <si>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</si>
  <si>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</si>
  <si>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</si>
  <si>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</si>
  <si>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</si>
  <si>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</si>
  <si>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</si>
  <si>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</si>
  <si>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</si>
  <si>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</si>
  <si>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</si>
  <si>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</si>
  <si>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</si>
  <si>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</si>
  <si>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</si>
  <si>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</si>
  <si>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</si>
  <si>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</si>
  <si>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</si>
  <si>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</si>
  <si>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</si>
  <si>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</si>
  <si>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</si>
  <si>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</si>
  <si>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</si>
  <si>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</si>
  <si>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</si>
  <si>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</si>
  <si>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</si>
  <si>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</si>
  <si>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</si>
  <si>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</si>
  <si>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</si>
  <si>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</si>
  <si>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</si>
  <si>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</si>
  <si>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</si>
  <si>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</si>
  <si>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</si>
  <si>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</si>
  <si>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</si>
  <si>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</si>
  <si>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</si>
  <si>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</si>
  <si>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</si>
  <si>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</si>
  <si>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</si>
  <si>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</si>
  <si>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</si>
  <si>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</si>
  <si>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</si>
  <si>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</si>
  <si>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</si>
  <si>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</si>
  <si>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</si>
  <si>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</si>
  <si>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</si>
  <si>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</si>
  <si>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</si>
  <si>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</si>
  <si>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</si>
  <si>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</si>
  <si>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</si>
  <si>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</si>
  <si>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</si>
  <si>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</si>
  <si>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</si>
  <si>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</si>
  <si>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</si>
  <si>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</si>
  <si>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</si>
  <si>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</si>
  <si>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</si>
  <si>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</si>
  <si>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</si>
  <si>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</si>
  <si>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</si>
  <si>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</si>
  <si>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</si>
  <si>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</si>
  <si>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</si>
  <si>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</si>
  <si>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</si>
  <si>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</si>
  <si>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</si>
  <si>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</si>
  <si>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</si>
  <si>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</si>
  <si>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</si>
  <si>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</si>
  <si>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</si>
  <si>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</si>
  <si>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</si>
  <si>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</si>
  <si>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</si>
  <si>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</si>
  <si>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</si>
  <si>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</si>
  <si>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</si>
  <si>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</si>
  <si>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</si>
  <si>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</si>
  <si>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</si>
  <si>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</si>
  <si>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</si>
  <si>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</si>
  <si>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</si>
  <si>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</si>
  <si>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</si>
  <si>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</si>
  <si>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</si>
  <si>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</si>
  <si>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</si>
  <si>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</si>
  <si>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</si>
  <si>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</si>
  <si>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</si>
  <si>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</si>
  <si>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</si>
  <si>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</si>
  <si>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</si>
  <si>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</si>
  <si>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</si>
  <si>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</si>
  <si>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</si>
  <si>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</si>
  <si>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</si>
  <si>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</si>
  <si>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</si>
  <si>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</si>
  <si>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</si>
  <si>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</si>
  <si>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</si>
  <si>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</si>
  <si>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</si>
  <si>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</si>
  <si>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</si>
  <si>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</si>
  <si>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</si>
  <si>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</si>
  <si>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</si>
  <si>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</si>
  <si>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</si>
  <si>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</si>
  <si>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</si>
  <si>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</si>
  <si>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</si>
  <si>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</si>
  <si>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</si>
  <si>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</si>
  <si>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</si>
  <si>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</si>
  <si>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</si>
  <si>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</si>
  <si>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</si>
  <si>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</si>
  <si>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</si>
  <si>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</si>
  <si>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</si>
  <si>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</si>
  <si>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</si>
  <si>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</si>
  <si>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</si>
  <si>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</si>
  <si>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</si>
  <si>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</si>
  <si>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</si>
  <si>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</si>
  <si>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</si>
  <si>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</si>
  <si>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</si>
  <si>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</si>
  <si>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</si>
  <si>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</si>
  <si>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</si>
  <si>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</si>
  <si>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</si>
  <si>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</si>
  <si>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</si>
  <si>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</si>
  <si>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</si>
  <si>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</si>
  <si>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</si>
  <si>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</si>
  <si>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</si>
  <si>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</si>
  <si>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</si>
  <si>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</si>
  <si>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</si>
  <si>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</si>
  <si>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</si>
  <si>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</si>
  <si>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</si>
  <si>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</si>
  <si>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</si>
  <si>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</si>
  <si>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</si>
  <si>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</si>
  <si>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</si>
  <si>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</si>
  <si>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</si>
  <si>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</si>
  <si>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</si>
  <si>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</si>
  <si>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</si>
  <si>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</si>
  <si>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</si>
  <si>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</si>
  <si>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</si>
  <si>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</si>
  <si>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</si>
  <si>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</si>
  <si>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</si>
  <si>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</si>
  <si>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</si>
  <si>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</si>
  <si>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</si>
  <si>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</si>
  <si>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</si>
  <si>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</si>
  <si>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</si>
  <si>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</si>
  <si>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</si>
  <si>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</si>
  <si>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</si>
  <si>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</si>
  <si>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</si>
  <si>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</si>
  <si>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</si>
  <si>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</si>
  <si>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</si>
  <si>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</si>
  <si>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</si>
  <si>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</si>
  <si>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</si>
  <si>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</si>
  <si>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</si>
  <si>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</si>
  <si>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</si>
  <si>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</si>
  <si>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</si>
  <si>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</si>
  <si>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</si>
  <si>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</si>
  <si>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</si>
  <si>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</si>
  <si>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</si>
  <si>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</si>
  <si>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</si>
  <si>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</si>
  <si>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</si>
  <si>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</si>
  <si>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</si>
  <si>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</si>
  <si>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</si>
  <si>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</si>
  <si>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</si>
  <si>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</si>
  <si>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</si>
  <si>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</si>
  <si>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</si>
  <si>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</si>
  <si>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</si>
  <si>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</si>
  <si>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</si>
  <si>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</si>
  <si>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</si>
  <si>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</si>
  <si>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</si>
  <si>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</si>
  <si>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</si>
  <si>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</si>
  <si>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</si>
  <si>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</si>
  <si>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</si>
  <si>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</si>
  <si>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</si>
  <si>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</si>
  <si>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</si>
  <si>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</si>
  <si>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</si>
  <si>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</si>
  <si>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</si>
  <si>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</si>
  <si>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</si>
  <si>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</si>
  <si>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</si>
  <si>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</si>
  <si>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</si>
  <si>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</si>
  <si>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</si>
  <si>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</si>
  <si>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</si>
  <si>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</si>
  <si>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</si>
  <si>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</si>
  <si>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</si>
  <si>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</si>
  <si>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</si>
  <si>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</si>
  <si>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</si>
  <si>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</si>
  <si>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</si>
  <si>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</si>
  <si>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</si>
  <si>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</si>
  <si>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</si>
  <si>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</si>
  <si>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</si>
  <si>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</si>
  <si>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</si>
  <si>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</si>
  <si>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</si>
  <si>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</si>
  <si>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</si>
  <si>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</si>
  <si>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</si>
  <si>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</si>
  <si>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</si>
  <si>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</si>
  <si>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</si>
  <si>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</si>
  <si>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</si>
  <si>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</si>
  <si>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</si>
  <si>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</si>
  <si>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</si>
  <si>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</si>
  <si>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</si>
  <si>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</si>
  <si>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</si>
  <si>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</si>
  <si>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</si>
  <si>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</si>
  <si>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</si>
  <si>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</si>
  <si>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</si>
  <si>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</si>
  <si>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</si>
  <si>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</si>
  <si>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</si>
  <si>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</si>
  <si>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</si>
  <si>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</si>
  <si>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</si>
  <si>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</si>
  <si>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</si>
  <si>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</si>
  <si>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</si>
  <si>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</si>
  <si>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</si>
  <si>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</si>
  <si>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</si>
  <si>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</si>
  <si>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</si>
  <si>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</si>
  <si>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</si>
  <si>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</si>
  <si>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</si>
  <si>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</si>
  <si>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</si>
  <si>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</si>
  <si>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</si>
  <si>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</si>
  <si>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</si>
  <si>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</si>
  <si>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</si>
  <si>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</si>
  <si>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</si>
  <si>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</si>
  <si>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</si>
  <si>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</si>
  <si>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</si>
  <si>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</si>
  <si>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</si>
  <si>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</si>
  <si>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</si>
  <si>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</si>
  <si>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</si>
  <si>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</si>
  <si>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</si>
  <si>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</si>
  <si>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</si>
  <si>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</si>
  <si>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</si>
  <si>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</si>
  <si>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</si>
  <si>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</si>
  <si>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</si>
  <si>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</si>
  <si>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</si>
  <si>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</si>
  <si>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</si>
  <si>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</si>
  <si>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</si>
  <si>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</si>
  <si>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</si>
  <si>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</si>
  <si>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</si>
  <si>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</si>
  <si>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</si>
  <si>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</si>
  <si>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</si>
  <si>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</si>
  <si>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</si>
  <si>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</si>
  <si>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</si>
  <si>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</si>
  <si>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</si>
  <si>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</si>
  <si>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</si>
  <si>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</si>
  <si>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</si>
  <si>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</si>
  <si>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</si>
  <si>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</si>
  <si>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</si>
  <si>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</si>
  <si>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</si>
  <si>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</si>
  <si>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</si>
  <si>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</si>
  <si>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</si>
  <si>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</si>
  <si>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</si>
  <si>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</si>
  <si>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</si>
  <si>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</si>
  <si>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</si>
  <si>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</si>
  <si>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</si>
  <si>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</si>
  <si>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</si>
  <si>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</si>
  <si>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</si>
  <si>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</si>
  <si>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</si>
  <si>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</si>
  <si>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</si>
  <si>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</si>
  <si>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</si>
  <si>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</si>
  <si>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</si>
  <si>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</si>
  <si>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</si>
  <si>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</si>
  <si>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</si>
  <si>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</si>
  <si>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</si>
  <si>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</si>
  <si>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</si>
  <si>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</si>
  <si>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</si>
  <si>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</si>
  <si>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</si>
  <si>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</si>
  <si>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</si>
  <si>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</si>
  <si>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</si>
  <si>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</si>
  <si>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</si>
  <si>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</si>
  <si>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</si>
  <si>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</si>
  <si>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</si>
  <si>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</si>
  <si>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</si>
  <si>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</si>
  <si>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</si>
  <si>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</si>
  <si>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</si>
  <si>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</si>
  <si>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</si>
  <si>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</si>
  <si>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</si>
  <si>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</si>
  <si>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</si>
  <si>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</si>
  <si>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</si>
  <si>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</si>
  <si>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</si>
  <si>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</si>
  <si>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</si>
  <si>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</si>
  <si>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</si>
  <si>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</si>
  <si>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</si>
  <si>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</si>
  <si>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</si>
  <si>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</si>
  <si>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</si>
  <si>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</si>
  <si>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</si>
  <si>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</si>
  <si>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</si>
  <si>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</si>
  <si>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</si>
  <si>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</si>
  <si>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</si>
  <si>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</si>
  <si>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</si>
  <si>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</si>
  <si>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</si>
  <si>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</si>
  <si>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</si>
  <si>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</si>
  <si>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</si>
  <si>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</si>
  <si>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</si>
  <si>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</si>
  <si>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</si>
  <si>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</si>
  <si>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</si>
  <si>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</si>
  <si>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</si>
  <si>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</si>
  <si>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</si>
  <si>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</si>
  <si>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</si>
  <si>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</si>
  <si>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</si>
  <si>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</si>
  <si>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</si>
  <si>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</si>
  <si>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</si>
  <si>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</si>
  <si>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</si>
  <si>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</si>
  <si>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</si>
  <si>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</si>
  <si>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</si>
  <si>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</si>
  <si>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</si>
  <si>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</si>
  <si>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</si>
  <si>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</si>
  <si>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</si>
  <si>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</si>
  <si>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</si>
  <si>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</si>
  <si>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</si>
  <si>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</si>
  <si>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</si>
  <si>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</si>
  <si>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</si>
  <si>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</si>
  <si>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</si>
  <si>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</si>
  <si>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</si>
  <si>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</si>
  <si>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</si>
  <si>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</si>
  <si>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</si>
  <si>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</si>
  <si>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</si>
  <si>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</si>
  <si>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</si>
  <si>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</si>
  <si>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</si>
  <si>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</si>
  <si>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</si>
  <si>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</si>
  <si>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</si>
  <si>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</si>
  <si>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</si>
  <si>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</si>
  <si>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</si>
  <si>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</si>
  <si>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</si>
  <si>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</si>
  <si>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</si>
  <si>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</si>
  <si>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</si>
  <si>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</si>
  <si>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</si>
  <si>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</si>
  <si>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</si>
  <si>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</si>
  <si>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</si>
  <si>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</si>
  <si>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</si>
  <si>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</si>
  <si>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</si>
  <si>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</si>
  <si>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</si>
  <si>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</si>
  <si>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</si>
  <si>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</si>
  <si>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</si>
  <si>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</si>
  <si>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</si>
  <si>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</si>
  <si>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</si>
  <si>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</si>
  <si>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</si>
  <si>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</si>
  <si>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</si>
  <si>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</si>
  <si>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</si>
  <si>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</si>
  <si>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</si>
  <si>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</si>
  <si>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</si>
  <si>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</si>
  <si>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</si>
  <si>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</si>
  <si>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</si>
  <si>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</si>
  <si>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</si>
  <si>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</si>
  <si>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</si>
  <si>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</si>
  <si>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</si>
  <si>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</si>
  <si>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</si>
  <si>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</si>
  <si>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</si>
  <si>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</si>
  <si>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</si>
  <si>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</si>
  <si>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</si>
  <si>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</si>
  <si>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</si>
  <si>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</si>
  <si>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</si>
  <si>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</si>
  <si>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</si>
  <si>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</si>
  <si>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</si>
  <si>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</si>
  <si>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</si>
  <si>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</si>
  <si>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</si>
  <si>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</si>
  <si>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</si>
  <si>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</si>
  <si>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</si>
  <si>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</si>
  <si>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</si>
  <si>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</si>
  <si>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</si>
  <si>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</si>
  <si>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</si>
  <si>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</si>
  <si>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</si>
  <si>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</si>
  <si>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</si>
  <si>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</si>
  <si>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</si>
  <si>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</si>
  <si>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</si>
  <si>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</si>
  <si>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</si>
  <si>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</si>
  <si>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</si>
  <si>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</si>
  <si>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</si>
  <si>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</si>
  <si>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</si>
  <si>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</si>
  <si>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</si>
  <si>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</si>
  <si>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</si>
  <si>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</si>
  <si>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</si>
  <si>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</si>
  <si>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</si>
  <si>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</si>
  <si>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</si>
  <si>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</si>
  <si>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</si>
  <si>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</si>
  <si>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</si>
  <si>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</si>
  <si>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</si>
  <si>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</si>
  <si>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</si>
  <si>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</si>
  <si>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</si>
  <si>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</si>
  <si>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</si>
  <si>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</si>
  <si>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</si>
  <si>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</si>
  <si>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</si>
  <si>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</si>
  <si>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</si>
  <si>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</si>
  <si>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</si>
  <si>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</si>
  <si>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</si>
  <si>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</si>
  <si>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</si>
  <si>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</si>
  <si>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</si>
  <si>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</si>
  <si>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</si>
  <si>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</si>
  <si>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</si>
  <si>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</si>
  <si>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</si>
  <si>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</si>
  <si>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</si>
  <si>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</si>
  <si>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</si>
  <si>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</si>
  <si>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</si>
  <si>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</si>
  <si>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</si>
  <si>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</si>
  <si>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</si>
  <si>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</si>
  <si>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</si>
  <si>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</si>
  <si>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</si>
  <si>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</si>
  <si>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</si>
  <si>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</si>
  <si>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</si>
  <si>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</si>
  <si>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</si>
  <si>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</si>
  <si>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</si>
  <si>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</si>
  <si>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</si>
  <si>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</si>
  <si>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</si>
  <si>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</si>
  <si>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</si>
  <si>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</si>
  <si>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</si>
  <si>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</si>
  <si>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</si>
  <si>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</si>
  <si>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</si>
  <si>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</si>
  <si>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</si>
  <si>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</si>
  <si>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</si>
  <si>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</si>
  <si>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</si>
  <si>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</si>
  <si>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</si>
  <si>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</si>
  <si>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</si>
  <si>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</si>
  <si>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</si>
  <si>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</si>
  <si>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</si>
  <si>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</si>
  <si>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</si>
  <si>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</si>
  <si>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</si>
  <si>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</si>
  <si>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</si>
  <si>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</si>
  <si>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</si>
  <si>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</si>
  <si>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</si>
  <si>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</si>
  <si>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</si>
  <si>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</si>
  <si>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</si>
  <si>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</si>
  <si>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</si>
  <si>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</si>
  <si>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</si>
  <si>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</si>
  <si>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</si>
  <si>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</si>
  <si>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</si>
  <si>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</si>
  <si>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</si>
  <si>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</si>
  <si>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</si>
  <si>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</si>
  <si>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</si>
  <si>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</si>
  <si>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</si>
  <si>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</si>
  <si>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</si>
  <si>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</si>
  <si>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</si>
  <si>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</si>
  <si>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</si>
  <si>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</si>
  <si>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</si>
  <si>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</si>
  <si>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</si>
  <si>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</si>
  <si>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</si>
  <si>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</si>
  <si>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</si>
  <si>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</si>
  <si>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</si>
  <si>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</si>
  <si>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</si>
  <si>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</si>
  <si>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</si>
  <si>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</si>
  <si>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</si>
  <si>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</si>
  <si>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</si>
  <si>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</si>
  <si>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</si>
  <si>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</si>
  <si>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</si>
  <si>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</si>
  <si>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</si>
  <si>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</si>
  <si>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</si>
  <si>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</si>
  <si>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</si>
  <si>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</si>
  <si>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</si>
  <si>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</si>
  <si>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</si>
  <si>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</si>
  <si>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</si>
  <si>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</si>
  <si>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</si>
  <si>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</si>
  <si>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</si>
  <si>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</si>
  <si>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</si>
  <si>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</si>
  <si>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</si>
  <si>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</si>
  <si>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</si>
  <si>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</si>
  <si>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</si>
  <si>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</si>
  <si>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</si>
  <si>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</si>
  <si>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</si>
  <si>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</si>
  <si>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</si>
  <si>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</si>
  <si>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</si>
  <si>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</si>
  <si>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</si>
  <si>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</si>
  <si>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</si>
  <si>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</si>
  <si>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</si>
  <si>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</si>
  <si>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</si>
  <si>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</si>
  <si>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</si>
  <si>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</si>
  <si>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</si>
  <si>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</si>
  <si>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</si>
  <si>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</si>
  <si>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</si>
  <si>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</si>
  <si>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</si>
  <si>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</si>
  <si>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</si>
  <si>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</si>
  <si>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</si>
  <si>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</si>
  <si>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</si>
  <si>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</si>
  <si>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</si>
  <si>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</si>
  <si>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</si>
  <si>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</si>
  <si>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</si>
  <si>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</si>
  <si>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</si>
  <si>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</si>
  <si>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</si>
  <si>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</si>
  <si>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</si>
  <si>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</si>
  <si>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</si>
  <si>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</si>
  <si>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</si>
  <si>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</si>
  <si>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</si>
  <si>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</si>
  <si>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</si>
  <si>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</si>
  <si>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</si>
  <si>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</si>
  <si>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</si>
  <si>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</si>
  <si>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</si>
  <si>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</si>
  <si>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</si>
  <si>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</si>
  <si>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</si>
  <si>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</si>
  <si>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</si>
  <si>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</si>
  <si>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</si>
  <si>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</si>
  <si>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</si>
  <si>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</si>
  <si>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</si>
  <si>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</si>
  <si>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</si>
  <si>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</si>
  <si>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</si>
  <si>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</si>
  <si>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</si>
  <si>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</si>
  <si>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</si>
  <si>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</si>
  <si>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</si>
  <si>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</si>
  <si>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</si>
  <si>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</si>
  <si>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</si>
  <si>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</si>
  <si>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</si>
  <si>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</si>
  <si>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</si>
  <si>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</si>
  <si>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</si>
  <si>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</si>
  <si>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</si>
  <si>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</si>
  <si>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</si>
  <si>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</si>
  <si>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</si>
  <si>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</si>
  <si>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</si>
  <si>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</si>
  <si>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</si>
  <si>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</si>
  <si>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</si>
  <si>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</si>
  <si>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</si>
  <si>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</si>
  <si>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</si>
  <si>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</si>
  <si>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</si>
  <si>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</si>
  <si>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</si>
  <si>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</si>
  <si>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</si>
  <si>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</si>
  <si>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</si>
  <si>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</si>
  <si>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</si>
  <si>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</si>
  <si>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</si>
  <si>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</si>
  <si>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</si>
  <si>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</si>
  <si>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</si>
  <si>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</si>
  <si>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</si>
  <si>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</si>
  <si>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</si>
  <si>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</si>
  <si>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</si>
  <si>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</si>
  <si>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</si>
  <si>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</si>
  <si>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</si>
  <si>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</si>
  <si>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</si>
  <si>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</si>
  <si>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</si>
  <si>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</si>
  <si>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</si>
  <si>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</si>
  <si>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</si>
  <si>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</si>
  <si>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</si>
  <si>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</si>
  <si>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</si>
  <si>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</si>
  <si>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</si>
  <si>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</si>
  <si>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</si>
  <si>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</si>
  <si>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</si>
  <si>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</si>
  <si>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</si>
  <si>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</si>
  <si>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</si>
  <si>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</si>
  <si>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</si>
  <si>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</si>
  <si>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</si>
  <si>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</si>
  <si>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</si>
  <si>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</si>
  <si>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</si>
  <si>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</si>
  <si>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</si>
  <si>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</si>
  <si>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</si>
  <si>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</si>
  <si>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</si>
  <si>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</si>
  <si>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</si>
  <si>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</si>
  <si>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</si>
  <si>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</si>
  <si>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</si>
  <si>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</si>
  <si>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</si>
  <si>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</si>
  <si>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</si>
  <si>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</si>
  <si>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</si>
  <si>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</si>
  <si>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</si>
  <si>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</si>
  <si>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</si>
  <si>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</si>
  <si>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</si>
  <si>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</si>
  <si>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</si>
  <si>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</si>
  <si>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</si>
  <si>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</si>
  <si>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</si>
  <si>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</si>
  <si>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</si>
  <si>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</si>
  <si>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</si>
  <si>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</si>
  <si>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</si>
  <si>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</si>
  <si>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</si>
  <si>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</si>
  <si>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</si>
  <si>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</si>
  <si>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</si>
  <si>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</si>
  <si>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</si>
  <si>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</si>
  <si>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</si>
  <si>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</si>
  <si>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</si>
  <si>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</si>
  <si>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</si>
  <si>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</si>
  <si>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</si>
  <si>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</si>
  <si>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</si>
  <si>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</si>
  <si>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</si>
  <si>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</si>
  <si>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</si>
  <si>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</si>
  <si>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</si>
  <si>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</si>
  <si>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</si>
  <si>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</si>
  <si>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</si>
  <si>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</si>
  <si>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</si>
  <si>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</si>
  <si>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</si>
  <si>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</si>
  <si>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</si>
  <si>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</si>
  <si>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</si>
  <si>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</si>
  <si>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</si>
  <si>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</si>
  <si>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</si>
  <si>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</si>
  <si>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</si>
  <si>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</si>
  <si>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</si>
  <si>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</si>
  <si>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</si>
  <si>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</si>
  <si>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</si>
  <si>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</si>
  <si>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</si>
  <si>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</si>
  <si>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</si>
  <si>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</si>
  <si>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</si>
  <si>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</si>
  <si>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</si>
  <si>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</si>
  <si>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</si>
  <si>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</si>
  <si>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</si>
  <si>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</si>
  <si>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</si>
  <si>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</si>
  <si>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</si>
  <si>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</si>
  <si>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</si>
  <si>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</si>
  <si>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</si>
  <si>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</si>
  <si>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</si>
  <si>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</si>
  <si>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</si>
  <si>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</si>
  <si>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</si>
  <si>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</si>
  <si>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</si>
  <si>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</si>
  <si>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</si>
  <si>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</si>
  <si>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</si>
  <si>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</si>
  <si>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</si>
  <si>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</si>
  <si>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</si>
  <si>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</si>
  <si>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</si>
  <si>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</si>
  <si>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</si>
  <si>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</si>
  <si>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</si>
  <si>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</si>
  <si>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</si>
  <si>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</si>
  <si>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</si>
  <si>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</si>
  <si>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</si>
  <si>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</si>
  <si>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</si>
  <si>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</si>
  <si>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</si>
  <si>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</si>
  <si>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</si>
  <si>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</si>
  <si>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</si>
  <si>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</si>
  <si>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</si>
  <si>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</si>
  <si>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</si>
  <si>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</si>
  <si>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</si>
  <si>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</si>
  <si>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</si>
  <si>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</si>
  <si>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</si>
  <si>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</si>
  <si>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</si>
  <si>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</si>
  <si>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</si>
  <si>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</si>
  <si>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</si>
  <si>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</si>
  <si>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</si>
  <si>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</si>
  <si>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</si>
  <si>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</si>
  <si>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</si>
  <si>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</si>
  <si>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</si>
  <si>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</si>
  <si>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</si>
  <si>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</si>
  <si>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</si>
  <si>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</si>
  <si>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</si>
  <si>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</si>
  <si>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</si>
  <si>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</si>
  <si>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</si>
  <si>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</si>
  <si>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</si>
  <si>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</si>
  <si>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</si>
  <si>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</si>
  <si>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</si>
  <si>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</si>
  <si>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</si>
  <si>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</si>
  <si>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</si>
  <si>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</si>
  <si>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</si>
  <si>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</si>
  <si>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</si>
  <si>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</si>
  <si>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</si>
  <si>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</si>
  <si>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</si>
  <si>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</si>
  <si>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</si>
  <si>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</si>
  <si>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</si>
  <si>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</si>
  <si>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</si>
  <si>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</si>
  <si>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</si>
  <si>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</si>
  <si>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</si>
  <si>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</si>
  <si>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</si>
  <si>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</si>
  <si>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</si>
  <si>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</si>
  <si>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</si>
  <si>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</si>
  <si>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</si>
  <si>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</si>
  <si>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</si>
  <si>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</si>
  <si>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</si>
  <si>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</si>
  <si>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</si>
  <si>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</si>
  <si>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</si>
  <si>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</si>
  <si>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</si>
  <si>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</si>
  <si>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</si>
  <si>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</si>
  <si>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</si>
  <si>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</si>
  <si>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</si>
  <si>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</si>
  <si>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</si>
  <si>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</si>
  <si>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</si>
  <si>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</si>
  <si>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</si>
  <si>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</si>
  <si>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</si>
  <si>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</si>
  <si>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</si>
  <si>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</si>
  <si>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</si>
  <si>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</si>
  <si>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</si>
  <si>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</si>
  <si>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</si>
  <si>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</si>
  <si>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</si>
  <si>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</si>
  <si>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</si>
  <si>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</si>
  <si>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</si>
  <si>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</si>
  <si>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</si>
  <si>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</si>
  <si>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</si>
  <si>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</si>
  <si>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</si>
  <si>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</si>
  <si>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</si>
  <si>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</si>
  <si>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</si>
  <si>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</si>
  <si>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</si>
  <si>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</si>
  <si>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</si>
  <si>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</si>
  <si>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</si>
  <si>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</si>
  <si>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</si>
  <si>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</si>
  <si>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</si>
  <si>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</si>
  <si>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</si>
  <si>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</si>
  <si>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</si>
  <si>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</si>
  <si>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</si>
  <si>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</si>
  <si>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</si>
  <si>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</si>
  <si>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</si>
  <si>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</si>
  <si>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</si>
  <si>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</si>
  <si>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</si>
  <si>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</si>
  <si>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</si>
  <si>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</si>
  <si>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</si>
  <si>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</si>
  <si>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</si>
  <si>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</si>
  <si>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</si>
  <si>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</si>
  <si>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</si>
  <si>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</si>
  <si>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</si>
  <si>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</si>
  <si>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</si>
  <si>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</si>
  <si>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</si>
  <si>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</si>
  <si>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</si>
  <si>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</si>
  <si>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</si>
  <si>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</si>
  <si>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</si>
  <si>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</si>
  <si>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</si>
  <si>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</si>
  <si>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</si>
  <si>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</si>
  <si>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</si>
  <si>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</si>
  <si>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</si>
  <si>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</si>
  <si>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</si>
  <si>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</si>
  <si>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</si>
  <si>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</si>
  <si>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</si>
  <si>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</si>
  <si>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</si>
  <si>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</si>
  <si>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</si>
  <si>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</si>
  <si>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</si>
  <si>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</si>
  <si>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</si>
  <si>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</si>
  <si>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</si>
  <si>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</si>
  <si>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</si>
  <si>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</si>
  <si>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</si>
  <si>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</si>
  <si>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</si>
  <si>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</si>
  <si>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</si>
  <si>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</si>
  <si>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</si>
  <si>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</si>
  <si>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</si>
  <si>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</si>
  <si>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</si>
  <si>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</si>
  <si>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</si>
  <si>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</si>
  <si>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</si>
  <si>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</si>
  <si>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</si>
  <si>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</si>
  <si>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</si>
  <si>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</si>
  <si>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</si>
  <si>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</si>
  <si>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</si>
  <si>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</si>
  <si>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</si>
  <si>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</si>
  <si>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</si>
  <si>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</si>
  <si>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</si>
  <si>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</si>
  <si>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</si>
  <si>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</si>
  <si>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</si>
  <si>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</si>
  <si>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</si>
  <si>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</si>
  <si>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</si>
  <si>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</si>
  <si>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</si>
  <si>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</si>
  <si>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</si>
  <si>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</si>
  <si>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</si>
  <si>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</si>
  <si>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</si>
  <si>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</si>
  <si>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</si>
  <si>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</si>
  <si>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</si>
  <si>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</si>
  <si>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</si>
  <si>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</si>
  <si>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</si>
  <si>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</si>
  <si>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</si>
  <si>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</si>
  <si>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</si>
  <si>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</si>
  <si>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</si>
  <si>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</si>
  <si>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</si>
  <si>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</si>
  <si>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</si>
  <si>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</si>
  <si>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</si>
  <si>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</si>
  <si>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</si>
  <si>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</si>
  <si>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</si>
  <si>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</si>
  <si>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</si>
  <si>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</si>
  <si>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</si>
  <si>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</si>
  <si>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</si>
  <si>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</si>
  <si>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</si>
  <si>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</si>
  <si>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</si>
  <si>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</si>
  <si>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</si>
  <si>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</si>
  <si>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</si>
  <si>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</si>
  <si>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</si>
  <si>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</si>
  <si>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</si>
  <si>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</si>
  <si>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</si>
  <si>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</si>
  <si>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</si>
  <si>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</si>
  <si>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</si>
  <si>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</si>
  <si>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</si>
  <si>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</si>
  <si>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</si>
  <si>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</si>
  <si>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</si>
  <si>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</si>
  <si>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</si>
  <si>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</si>
  <si>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</si>
  <si>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</si>
  <si>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</si>
  <si>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</si>
  <si>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</si>
  <si>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</si>
  <si>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</si>
  <si>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</si>
  <si>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</si>
  <si>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</si>
  <si>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</si>
  <si>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</si>
  <si>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</si>
  <si>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</si>
  <si>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</si>
  <si>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</si>
  <si>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</si>
  <si>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</si>
  <si>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</si>
  <si>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</si>
  <si>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</si>
  <si>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</si>
  <si>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</si>
  <si>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</si>
  <si>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</si>
  <si>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</si>
  <si>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</si>
  <si>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</si>
  <si>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</si>
  <si>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</si>
  <si>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</si>
  <si>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</si>
  <si>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</si>
  <si>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</si>
  <si>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</si>
  <si>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</si>
  <si>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</si>
  <si>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</si>
  <si>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</si>
  <si>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</si>
  <si>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</si>
  <si>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</si>
  <si>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</si>
  <si>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</si>
  <si>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</si>
  <si>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</si>
  <si>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</si>
  <si>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</si>
  <si>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</si>
  <si>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</si>
  <si>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</si>
  <si>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</si>
  <si>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</si>
  <si>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</si>
  <si>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</si>
  <si>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</si>
  <si>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</si>
  <si>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</si>
  <si>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</si>
  <si>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</si>
  <si>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</si>
  <si>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</si>
  <si>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</si>
  <si>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</si>
  <si>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</si>
  <si>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</si>
  <si>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</si>
  <si>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</si>
  <si>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</si>
  <si>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</si>
  <si>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</si>
  <si>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</si>
  <si>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</si>
  <si>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</si>
  <si>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</si>
  <si>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</si>
  <si>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</si>
  <si>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</si>
  <si>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</si>
  <si>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</si>
  <si>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</si>
  <si>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</si>
  <si>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</si>
  <si>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</si>
  <si>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</si>
  <si>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</si>
  <si>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</si>
  <si>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</si>
  <si>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</si>
  <si>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</si>
  <si>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</si>
  <si>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</si>
  <si>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</si>
  <si>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</si>
  <si>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</si>
  <si>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</si>
  <si>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</si>
  <si>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</si>
  <si>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</si>
  <si>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</si>
  <si>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</si>
  <si>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</si>
  <si>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</si>
  <si>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</si>
  <si>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</si>
  <si>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</si>
  <si>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</si>
  <si>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</si>
  <si>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</si>
  <si>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</si>
  <si>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</si>
  <si>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</si>
  <si>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</si>
  <si>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</si>
  <si>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</si>
  <si>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</si>
  <si>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</si>
  <si>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</si>
  <si>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</si>
  <si>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</si>
  <si>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</si>
  <si>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</si>
  <si>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</si>
  <si>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</si>
  <si>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</si>
  <si>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</si>
  <si>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</si>
  <si>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</si>
  <si>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</si>
  <si>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</si>
  <si>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</si>
  <si>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</si>
  <si>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</si>
  <si>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</si>
  <si>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</si>
  <si>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</si>
  <si>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</si>
  <si>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</si>
  <si>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</si>
  <si>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</si>
  <si>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</si>
  <si>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</si>
  <si>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</si>
  <si>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</si>
  <si>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</si>
  <si>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</si>
  <si>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</si>
  <si>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</si>
  <si>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</si>
  <si>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</si>
  <si>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</si>
  <si>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</si>
  <si>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</si>
  <si>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</si>
  <si>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</si>
  <si>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</si>
  <si>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</si>
  <si>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</si>
  <si>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</si>
  <si>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</si>
  <si>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</si>
  <si>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</si>
  <si>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</si>
  <si>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</si>
  <si>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</si>
  <si>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</si>
  <si>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</si>
  <si>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</si>
  <si>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</si>
  <si>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</si>
  <si>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</si>
  <si>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</si>
  <si>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</si>
  <si>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</si>
  <si>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</si>
  <si>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</si>
  <si>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</si>
  <si>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</si>
  <si>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</si>
  <si>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</si>
  <si>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</si>
  <si>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</si>
  <si>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</si>
  <si>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</si>
  <si>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</si>
  <si>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</si>
  <si>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</si>
  <si>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</si>
  <si>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</si>
  <si>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</si>
  <si>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</si>
  <si>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</si>
  <si>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</si>
  <si>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</si>
  <si>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</si>
  <si>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</si>
  <si>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</si>
  <si>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</si>
  <si>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</si>
  <si>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</si>
  <si>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</si>
  <si>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</si>
  <si>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</si>
  <si>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</si>
  <si>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</si>
  <si>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</si>
  <si>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</si>
  <si>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</si>
  <si>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</si>
  <si>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</si>
  <si>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</si>
  <si>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</si>
  <si>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</si>
  <si>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</si>
  <si>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</si>
  <si>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</si>
  <si>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</si>
  <si>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</si>
  <si>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</si>
  <si>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</si>
  <si>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</si>
  <si>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</si>
  <si>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</si>
  <si>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</si>
  <si>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</si>
  <si>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</si>
  <si>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</si>
  <si>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</si>
  <si>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</si>
  <si>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</si>
  <si>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</si>
  <si>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</si>
  <si>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</si>
  <si>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</si>
  <si>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</si>
  <si>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</si>
  <si>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</si>
  <si>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</si>
  <si>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</si>
  <si>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</si>
  <si>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</si>
  <si>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</si>
  <si>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</si>
  <si>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</si>
  <si>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</si>
  <si>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</si>
  <si>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</si>
  <si>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</si>
  <si>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</si>
  <si>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</si>
  <si>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</si>
  <si>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</si>
  <si>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</si>
  <si>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</si>
  <si>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</si>
  <si>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</si>
  <si>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</si>
  <si>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</si>
  <si>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</si>
  <si>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</si>
  <si>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</si>
  <si>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</si>
  <si>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</si>
  <si>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</si>
  <si>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</si>
  <si>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</si>
  <si>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</si>
  <si>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</si>
  <si>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</si>
  <si>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</si>
  <si>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</si>
  <si>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</si>
  <si>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</si>
  <si>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</si>
  <si>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</si>
  <si>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</si>
  <si>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</si>
  <si>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</si>
  <si>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</si>
  <si>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</si>
  <si>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</si>
  <si>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</si>
  <si>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</si>
  <si>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</si>
  <si>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</si>
  <si>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</si>
  <si>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</si>
  <si>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</si>
  <si>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</si>
  <si>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</si>
  <si>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</si>
  <si>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</si>
  <si>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</si>
  <si>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</si>
  <si>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</si>
  <si>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</si>
  <si>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</si>
  <si>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</si>
  <si>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</si>
  <si>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</si>
  <si>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</si>
  <si>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</si>
  <si>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</si>
  <si>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</si>
  <si>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</si>
  <si>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</si>
  <si>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</si>
  <si>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</si>
  <si>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</si>
  <si>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</si>
  <si>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</si>
  <si>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</si>
  <si>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</si>
  <si>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</si>
  <si>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</si>
  <si>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</si>
  <si>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</si>
  <si>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</si>
  <si>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</si>
  <si>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</si>
  <si>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</si>
  <si>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</si>
  <si>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</si>
  <si>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</si>
  <si>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</si>
  <si>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</si>
  <si>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</si>
  <si>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</si>
  <si>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</si>
  <si>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</si>
  <si>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</si>
  <si>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</si>
  <si>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</si>
  <si>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</si>
  <si>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</si>
  <si>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</si>
  <si>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</si>
  <si>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</si>
  <si>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</si>
  <si>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</si>
  <si>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</si>
  <si>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</si>
  <si>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</si>
  <si>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</si>
  <si>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</si>
  <si>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</si>
  <si>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</si>
  <si>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</si>
  <si>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</si>
  <si>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</si>
  <si>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</si>
  <si>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</si>
  <si>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</si>
  <si>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</si>
  <si>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</si>
  <si>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</si>
  <si>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</si>
  <si>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</si>
  <si>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</si>
  <si>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</si>
  <si>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</si>
  <si>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</si>
  <si>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</si>
  <si>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</si>
  <si>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</si>
  <si>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</si>
  <si>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</si>
  <si>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</si>
  <si>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</si>
  <si>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</si>
  <si>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</si>
  <si>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</si>
  <si>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</si>
  <si>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</si>
  <si>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</si>
  <si>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</si>
  <si>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</si>
  <si>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</si>
  <si>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</si>
  <si>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</si>
  <si>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</si>
  <si>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</si>
  <si>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</si>
  <si>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</si>
  <si>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</si>
  <si>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</si>
  <si>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</si>
  <si>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</si>
  <si>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</si>
  <si>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</si>
  <si>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</si>
  <si>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</si>
  <si>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</si>
  <si>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</si>
  <si>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</si>
  <si>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</si>
  <si>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</si>
  <si>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</si>
  <si>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</si>
  <si>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</si>
  <si>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</si>
  <si>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</si>
  <si>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</si>
  <si>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</si>
  <si>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</si>
  <si>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</si>
  <si>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</si>
  <si>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</si>
  <si>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</si>
  <si>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</si>
  <si>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</si>
  <si>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</si>
  <si>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</si>
  <si>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</si>
  <si>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</si>
  <si>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</si>
  <si>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</si>
  <si>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</si>
  <si>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</si>
  <si>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</si>
  <si>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</si>
  <si>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</si>
  <si>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</si>
  <si>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</si>
  <si>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</si>
  <si>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</si>
  <si>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</si>
  <si>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</si>
  <si>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</si>
  <si>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</si>
  <si>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</si>
  <si>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</si>
  <si>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</si>
  <si>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</si>
  <si>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</si>
  <si>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</si>
  <si>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</si>
  <si>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</si>
  <si>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</si>
  <si>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</si>
  <si>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</si>
  <si>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</si>
  <si>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</si>
  <si>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</si>
  <si>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</si>
  <si>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</si>
  <si>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</si>
  <si>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</si>
  <si>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</si>
  <si>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</si>
  <si>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</si>
  <si>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</si>
  <si>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</si>
  <si>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</si>
  <si>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</si>
  <si>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</si>
  <si>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</si>
  <si>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</si>
  <si>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</si>
  <si>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</si>
  <si>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</si>
  <si>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</si>
  <si>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</si>
  <si>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</si>
  <si>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</si>
  <si>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</si>
  <si>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</si>
  <si>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</si>
  <si>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</si>
  <si>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</si>
  <si>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</si>
  <si>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</si>
  <si>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</si>
  <si>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</si>
  <si>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</si>
  <si>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</si>
  <si>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</si>
  <si>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</si>
  <si>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</si>
  <si>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</si>
  <si>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</si>
  <si>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</si>
  <si>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</si>
  <si>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</si>
  <si>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</si>
  <si>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</si>
  <si>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</si>
  <si>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</si>
  <si>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</si>
  <si>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</si>
  <si>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</si>
  <si>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</si>
  <si>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</si>
  <si>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</si>
  <si>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</si>
  <si>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</si>
  <si>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</si>
  <si>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</si>
  <si>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</si>
  <si>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</si>
  <si>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</si>
  <si>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</si>
  <si>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</si>
  <si>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</si>
  <si>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</si>
  <si>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</si>
  <si>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</si>
  <si>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</si>
  <si>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</si>
  <si>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</si>
  <si>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</si>
  <si>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</si>
  <si>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</si>
  <si>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</si>
  <si>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</si>
  <si>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</si>
  <si>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</si>
  <si>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</si>
  <si>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</si>
  <si>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</si>
  <si>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</si>
  <si>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</si>
  <si>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</si>
  <si>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</si>
  <si>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</si>
  <si>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</si>
  <si>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</si>
  <si>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</si>
  <si>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</si>
  <si>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</si>
  <si>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</si>
  <si>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</si>
  <si>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</si>
  <si>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</si>
  <si>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</si>
  <si>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</si>
  <si>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</si>
  <si>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</si>
  <si>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</si>
  <si>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</si>
  <si>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</si>
  <si>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</si>
  <si>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</si>
  <si>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</si>
  <si>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</si>
  <si>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</si>
  <si>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</si>
  <si>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</si>
  <si>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</si>
  <si>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</si>
  <si>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</si>
  <si>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</si>
  <si>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</si>
  <si>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</si>
  <si>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</si>
  <si>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</si>
  <si>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</si>
  <si>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</si>
  <si>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</si>
  <si>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</si>
  <si>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</si>
  <si>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</si>
  <si>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</si>
  <si>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</si>
  <si>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</si>
  <si>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</si>
  <si>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</si>
  <si>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</si>
  <si>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</si>
  <si>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</si>
  <si>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</si>
  <si>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</si>
  <si>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</si>
  <si>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</si>
  <si>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</si>
  <si>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</si>
  <si>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</si>
  <si>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</si>
  <si>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</si>
  <si>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</si>
  <si>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</si>
  <si>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</si>
  <si>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</si>
  <si>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</si>
  <si>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</si>
  <si>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</si>
  <si>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</si>
  <si>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</si>
  <si>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</si>
  <si>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</si>
  <si>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</si>
  <si>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</si>
  <si>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</si>
  <si>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</si>
  <si>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</si>
  <si>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</si>
  <si>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</si>
  <si>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</si>
  <si>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</si>
  <si>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</si>
  <si>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</si>
  <si>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</si>
  <si>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</si>
  <si>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</si>
  <si>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</si>
  <si>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</si>
  <si>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</si>
  <si>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</si>
  <si>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</si>
  <si>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</si>
  <si>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</si>
  <si>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</si>
  <si>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</si>
  <si>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</si>
  <si>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</si>
  <si>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</si>
  <si>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</si>
  <si>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</si>
  <si>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</si>
  <si>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</si>
  <si>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</si>
  <si>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</si>
  <si>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</si>
  <si>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</si>
  <si>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</si>
  <si>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</si>
  <si>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</si>
  <si>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</si>
  <si>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</si>
  <si>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</si>
  <si>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</si>
  <si>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</si>
  <si>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</si>
  <si>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</si>
  <si>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</si>
  <si>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</si>
  <si>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</si>
  <si>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</si>
  <si>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</si>
  <si>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</si>
  <si>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</si>
  <si>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</si>
  <si>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</si>
  <si>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</si>
  <si>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</si>
  <si>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</si>
  <si>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</si>
  <si>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</si>
  <si>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</si>
  <si>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</si>
  <si>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</si>
  <si>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</si>
  <si>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</si>
  <si>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</si>
  <si>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</si>
  <si>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</si>
  <si>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</si>
  <si>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</si>
  <si>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</si>
  <si>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</si>
  <si>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</si>
  <si>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</si>
  <si>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</si>
  <si>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</si>
  <si>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</si>
  <si>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</si>
  <si>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</si>
  <si>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</si>
  <si>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</si>
  <si>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</si>
  <si>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</si>
  <si>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</si>
  <si>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</si>
  <si>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</si>
  <si>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</si>
  <si>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</si>
  <si>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</si>
  <si>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</si>
  <si>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</si>
  <si>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</si>
  <si>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</si>
  <si>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</si>
  <si>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</si>
  <si>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</si>
  <si>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</si>
  <si>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</si>
  <si>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</si>
  <si>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</si>
  <si>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</si>
  <si>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</si>
  <si>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</si>
  <si>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</si>
  <si>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</si>
  <si>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</si>
  <si>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</si>
  <si>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</si>
  <si>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</si>
  <si>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</si>
  <si>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</si>
  <si>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</si>
  <si>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</si>
  <si>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</si>
  <si>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</si>
  <si>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</si>
  <si>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</si>
  <si>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</si>
  <si>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</si>
  <si>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</si>
  <si>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</si>
  <si>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</si>
  <si>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</si>
  <si>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</si>
  <si>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</si>
  <si>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</si>
  <si>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</si>
  <si>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</si>
  <si>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</si>
  <si>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</si>
  <si>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</si>
  <si>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</si>
  <si>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</si>
  <si>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</si>
  <si>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</si>
  <si>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</si>
  <si>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</si>
  <si>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</si>
  <si>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</si>
  <si>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</si>
  <si>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</si>
  <si>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</si>
  <si>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</si>
  <si>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</si>
  <si>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</si>
  <si>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</si>
  <si>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</si>
  <si>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</si>
  <si>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</si>
  <si>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</si>
  <si>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</si>
  <si>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</si>
  <si>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</si>
  <si>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</si>
  <si>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</si>
  <si>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</si>
  <si>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</si>
  <si>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</si>
  <si>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</si>
  <si>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</si>
  <si>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</si>
  <si>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</si>
  <si>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</si>
  <si>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</si>
  <si>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</si>
  <si>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</si>
  <si>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</si>
  <si>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</si>
  <si>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</si>
  <si>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</si>
  <si>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</si>
  <si>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</si>
  <si>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</si>
  <si>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</si>
  <si>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</si>
  <si>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</si>
  <si>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</si>
  <si>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</si>
  <si>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</si>
  <si>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</si>
  <si>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</si>
  <si>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</si>
  <si>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</si>
  <si>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</si>
  <si>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</si>
  <si>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</si>
  <si>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</si>
  <si>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</si>
  <si>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</si>
  <si>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</si>
  <si>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</si>
  <si>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</si>
  <si>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</si>
  <si>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</si>
  <si>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</si>
  <si>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</si>
  <si>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</si>
  <si>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</si>
  <si>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</si>
  <si>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</si>
  <si>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</si>
  <si>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</si>
  <si>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</si>
  <si>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</si>
  <si>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</si>
  <si>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</si>
  <si>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</si>
  <si>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</si>
  <si>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</si>
  <si>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</si>
  <si>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</si>
  <si>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</si>
  <si>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</si>
  <si>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</si>
  <si>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</si>
  <si>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</si>
  <si>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</si>
  <si>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</si>
  <si>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</si>
  <si>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</si>
  <si>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</si>
  <si>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</si>
  <si>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</si>
  <si>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</si>
  <si>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</si>
  <si>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</si>
  <si>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</si>
  <si>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</si>
  <si>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</si>
  <si>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</si>
  <si>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</si>
  <si>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</si>
  <si>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</si>
  <si>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</si>
  <si>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</si>
  <si>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</si>
  <si>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</si>
  <si>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</si>
  <si>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</si>
  <si>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</si>
  <si>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</si>
  <si>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</si>
  <si>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</si>
  <si>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</si>
  <si>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</si>
  <si>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</si>
  <si>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</si>
  <si>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</si>
  <si>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</si>
  <si>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</si>
  <si>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</si>
  <si>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</si>
  <si>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</si>
  <si>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</si>
  <si>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</si>
  <si>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</si>
  <si>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</si>
  <si>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</si>
  <si>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</si>
  <si>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</si>
  <si>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</si>
  <si>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</si>
  <si>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</si>
  <si>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</si>
  <si>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</si>
  <si>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</si>
  <si>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</si>
  <si>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</si>
  <si>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</si>
  <si>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</si>
  <si>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</si>
  <si>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</si>
  <si>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</si>
  <si>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</si>
  <si>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</si>
  <si>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</si>
  <si>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</si>
  <si>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</si>
  <si>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</si>
  <si>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</si>
  <si>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</si>
  <si>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</si>
  <si>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</si>
  <si>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</si>
  <si>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</si>
  <si>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</si>
  <si>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</si>
  <si>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</si>
  <si>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</si>
  <si>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</si>
  <si>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</si>
  <si>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</si>
  <si>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</si>
  <si>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</si>
  <si>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</si>
  <si>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</si>
  <si>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</si>
  <si>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</si>
  <si>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</si>
  <si>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</si>
  <si>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</si>
  <si>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</si>
  <si>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</si>
  <si>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</si>
  <si>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</si>
  <si>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</si>
  <si>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</si>
  <si>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</si>
  <si>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</si>
  <si>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</si>
  <si>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</si>
  <si>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</si>
  <si>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</si>
  <si>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</si>
  <si>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</si>
  <si>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</si>
  <si>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</si>
  <si>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</si>
  <si>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</si>
  <si>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</si>
  <si>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</si>
  <si>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</si>
  <si>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</si>
  <si>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</si>
  <si>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</si>
  <si>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</si>
  <si>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</si>
  <si>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</si>
  <si>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</si>
  <si>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</si>
  <si>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</si>
  <si>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</si>
  <si>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</si>
  <si>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</si>
  <si>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</si>
  <si>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</si>
  <si>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</si>
  <si>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</si>
  <si>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</si>
  <si>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</si>
  <si>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</si>
  <si>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</si>
  <si>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</si>
  <si>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</si>
  <si>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</si>
  <si>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</si>
  <si>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</si>
  <si>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</si>
  <si>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</si>
  <si>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</si>
  <si>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</si>
  <si>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</si>
  <si>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</si>
  <si>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</si>
  <si>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</si>
  <si>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</si>
  <si>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</si>
  <si>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</si>
  <si>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</si>
  <si>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</si>
  <si>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</si>
  <si>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</si>
  <si>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</si>
  <si>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</si>
  <si>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</si>
  <si>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</si>
  <si>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</si>
  <si>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</si>
  <si>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</si>
  <si>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</si>
  <si>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</si>
  <si>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</si>
  <si>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</si>
  <si>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</si>
  <si>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</si>
  <si>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</si>
  <si>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</si>
  <si>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</si>
  <si>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</si>
  <si>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</si>
  <si>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</si>
  <si>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</si>
  <si>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</si>
  <si>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</si>
  <si>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</si>
  <si>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</si>
  <si>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</si>
  <si>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</si>
  <si>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</si>
  <si>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</si>
  <si>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</si>
  <si>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</si>
  <si>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</si>
  <si>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</si>
  <si>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</si>
  <si>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</si>
  <si>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</si>
  <si>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</si>
  <si>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</si>
  <si>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</si>
  <si>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</si>
  <si>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</si>
  <si>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</si>
  <si>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</si>
  <si>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</si>
  <si>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</si>
  <si>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</si>
  <si>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</si>
  <si>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</si>
  <si>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</si>
  <si>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</si>
  <si>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</si>
  <si>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</si>
  <si>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</si>
  <si>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</si>
  <si>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</si>
  <si>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</si>
  <si>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</si>
  <si>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</si>
  <si>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</si>
  <si>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</si>
  <si>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</si>
  <si>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</si>
  <si>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</si>
  <si>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</si>
  <si>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</si>
  <si>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</si>
  <si>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</si>
  <si>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</si>
  <si>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</si>
  <si>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</si>
  <si>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</si>
  <si>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</si>
  <si>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</si>
  <si>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</si>
  <si>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</si>
  <si>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</si>
  <si>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</si>
  <si>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</si>
  <si>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</si>
  <si>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</si>
  <si>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</si>
  <si>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</si>
  <si>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</si>
  <si>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</si>
  <si>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</si>
  <si>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</si>
  <si>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</si>
  <si>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</si>
  <si>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</si>
  <si>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</si>
  <si>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</si>
  <si>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</si>
  <si>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</si>
  <si>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</si>
  <si>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</si>
  <si>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</si>
  <si>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</si>
  <si>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</si>
  <si>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</si>
  <si>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</si>
  <si>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</si>
  <si>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</si>
  <si>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</si>
  <si>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</si>
  <si>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</si>
  <si>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</si>
  <si>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</si>
  <si>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</si>
  <si>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</si>
  <si>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</si>
  <si>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</si>
  <si>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</si>
  <si>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</si>
  <si>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</si>
  <si>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</si>
  <si>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</si>
  <si>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</si>
  <si>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</si>
  <si>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</si>
  <si>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</si>
  <si>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</si>
  <si>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</si>
  <si>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</si>
  <si>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</si>
  <si>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</si>
  <si>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</si>
  <si>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</si>
  <si>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</si>
  <si>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</si>
  <si>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</si>
  <si>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</si>
  <si>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</si>
  <si>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</si>
  <si>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</si>
  <si>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</si>
  <si>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</si>
  <si>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</si>
  <si>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</si>
  <si>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</si>
  <si>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</si>
  <si>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</si>
  <si>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</si>
  <si>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</si>
  <si>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</si>
  <si>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</si>
  <si>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</si>
  <si>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</si>
  <si>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</si>
  <si>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</si>
  <si>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</si>
  <si>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</si>
  <si>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</si>
  <si>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</si>
  <si>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</si>
  <si>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</si>
  <si>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</si>
  <si>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</si>
  <si>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</si>
  <si>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</si>
  <si>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</si>
  <si>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</si>
  <si>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</si>
  <si>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</si>
  <si>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</si>
  <si>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</si>
  <si>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</si>
  <si>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</si>
  <si>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</si>
  <si>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</si>
  <si>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</si>
  <si>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</si>
  <si>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</si>
  <si>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</si>
  <si>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</si>
  <si>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</si>
  <si>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</si>
  <si>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</si>
  <si>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</si>
  <si>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</si>
  <si>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</si>
  <si>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</si>
  <si>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</si>
  <si>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</si>
  <si>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</si>
  <si>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</si>
  <si>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</si>
  <si>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</si>
  <si>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</si>
  <si>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</si>
  <si>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</si>
  <si>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</si>
  <si>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</si>
  <si>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</si>
  <si>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</si>
  <si>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</si>
  <si>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</si>
  <si>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</si>
  <si>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</si>
  <si>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</si>
  <si>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</si>
  <si>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</si>
  <si>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</si>
  <si>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</si>
  <si>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</si>
  <si>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</si>
  <si>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</si>
  <si>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</si>
  <si>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</si>
  <si>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</si>
  <si>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</si>
  <si>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</si>
  <si>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</si>
  <si>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</si>
  <si>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</si>
  <si>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</si>
  <si>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</si>
  <si>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</si>
  <si>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</si>
  <si>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</si>
  <si>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</si>
  <si>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</si>
  <si>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</si>
  <si>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</si>
  <si>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</si>
  <si>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</si>
  <si>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</si>
  <si>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</si>
  <si>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</si>
  <si>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</si>
  <si>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</si>
  <si>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</si>
  <si>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</si>
  <si>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</si>
  <si>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</si>
  <si>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</si>
  <si>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</si>
  <si>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</si>
  <si>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</si>
  <si>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</si>
  <si>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</si>
  <si>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</si>
  <si>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</si>
  <si>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</si>
  <si>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</si>
  <si>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</si>
  <si>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</si>
  <si>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</si>
  <si>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</si>
  <si>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</si>
  <si>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</si>
  <si>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</si>
  <si>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</si>
  <si>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</si>
  <si>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</si>
  <si>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</si>
  <si>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</si>
  <si>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</si>
  <si>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</si>
  <si>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</si>
  <si>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</si>
  <si>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</si>
  <si>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</si>
  <si>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</si>
  <si>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</si>
  <si>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</si>
  <si>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</si>
  <si>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</si>
  <si>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</si>
  <si>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</si>
  <si>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</si>
  <si>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</si>
  <si>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</si>
  <si>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</si>
  <si>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</si>
  <si>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</si>
  <si>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</si>
  <si>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</si>
  <si>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</si>
  <si>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</si>
  <si>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</si>
  <si>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</si>
  <si>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</si>
  <si>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</si>
  <si>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</si>
  <si>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</si>
  <si>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</si>
  <si>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</si>
  <si>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</si>
  <si>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</si>
  <si>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</si>
  <si>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</si>
  <si>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</si>
  <si>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</si>
  <si>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</si>
  <si>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</si>
  <si>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</si>
  <si>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</si>
  <si>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</si>
  <si>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</si>
  <si>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</si>
  <si>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</si>
  <si>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</si>
  <si>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</si>
  <si>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</si>
  <si>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</si>
  <si>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</si>
  <si>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</si>
  <si>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</si>
  <si>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</si>
  <si>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</si>
  <si>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</si>
  <si>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</si>
  <si>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</si>
  <si>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</si>
  <si>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</si>
  <si>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</si>
  <si>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</si>
  <si>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</si>
  <si>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</si>
  <si>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</si>
  <si>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</si>
  <si>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</si>
  <si>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</si>
  <si>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</si>
  <si>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</si>
  <si>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</si>
  <si>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</si>
  <si>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</si>
  <si>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</si>
  <si>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</si>
  <si>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</si>
  <si>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</si>
  <si>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</si>
  <si>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</si>
  <si>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</si>
  <si>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</si>
  <si>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</si>
  <si>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</si>
  <si>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</si>
  <si>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</si>
  <si>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</si>
  <si>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</si>
  <si>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</si>
  <si>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</si>
  <si>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</si>
  <si>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</si>
  <si>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</si>
  <si>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</si>
  <si>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</si>
  <si>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</si>
  <si>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</si>
  <si>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</si>
  <si>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</si>
  <si>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</si>
  <si>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</si>
  <si>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</si>
  <si>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</si>
  <si>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</si>
  <si>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</si>
  <si>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</si>
  <si>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</si>
  <si>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</si>
  <si>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</si>
  <si>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</si>
  <si>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</si>
  <si>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</si>
  <si>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</si>
  <si>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</si>
  <si>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</si>
  <si>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</si>
  <si>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</si>
  <si>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</si>
  <si>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</si>
  <si>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</si>
  <si>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</si>
  <si>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</si>
  <si>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</si>
  <si>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</si>
  <si>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</si>
  <si>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</si>
  <si>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</si>
  <si>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</si>
  <si>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</si>
  <si>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</si>
  <si>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</si>
  <si>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</si>
  <si>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</si>
  <si>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</si>
  <si>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</si>
  <si>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</si>
  <si>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</si>
  <si>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</si>
  <si>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</si>
  <si>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</si>
  <si>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</si>
  <si>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</si>
  <si>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</si>
  <si>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</si>
  <si>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</si>
  <si>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</si>
  <si>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</si>
  <si>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</si>
  <si>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</si>
  <si>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</si>
  <si>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</si>
  <si>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</si>
  <si>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</si>
  <si>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</si>
  <si>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</si>
  <si>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</si>
  <si>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</si>
  <si>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</si>
  <si>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</si>
  <si>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</si>
  <si>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</si>
  <si>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</si>
  <si>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</si>
  <si>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</si>
  <si>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</si>
  <si>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</si>
  <si>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</si>
  <si>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</si>
  <si>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</si>
  <si>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</si>
  <si>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</si>
  <si>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</si>
  <si>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</si>
  <si>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</si>
  <si>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</si>
  <si>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</si>
  <si>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</si>
  <si>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</si>
  <si>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</si>
  <si>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</si>
  <si>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</si>
  <si>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</si>
  <si>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</si>
  <si>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</si>
  <si>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</si>
  <si>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</si>
  <si>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</si>
  <si>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</si>
  <si>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</si>
  <si>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</si>
  <si>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</si>
  <si>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</si>
  <si>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</si>
  <si>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</si>
  <si>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</si>
  <si>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</si>
  <si>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</si>
  <si>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</si>
  <si>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</si>
  <si>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</si>
  <si>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</si>
  <si>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</si>
  <si>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</si>
  <si>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</si>
  <si>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</si>
  <si>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</si>
  <si>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</si>
  <si>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</si>
  <si>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</si>
  <si>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</si>
  <si>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</si>
  <si>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</si>
  <si>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</si>
  <si>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</si>
  <si>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</si>
  <si>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</si>
  <si>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</si>
  <si>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</si>
  <si>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</si>
  <si>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</si>
  <si>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</si>
  <si>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</si>
  <si>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</si>
  <si>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</si>
  <si>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</si>
  <si>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</si>
  <si>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</si>
  <si>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</si>
  <si>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</si>
  <si>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</si>
  <si>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</si>
  <si>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</si>
  <si>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</si>
  <si>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</si>
  <si>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</si>
  <si>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</si>
  <si>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</si>
  <si>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</si>
  <si>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</si>
  <si>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</si>
  <si>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</si>
  <si>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</si>
  <si>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</si>
  <si>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</si>
  <si>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</si>
  <si>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</si>
  <si>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</si>
  <si>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</si>
  <si>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</si>
  <si>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</si>
  <si>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</si>
  <si>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</si>
  <si>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</si>
  <si>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</si>
  <si>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</si>
  <si>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</si>
  <si>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</si>
  <si>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</si>
  <si>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</si>
  <si>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</si>
  <si>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</si>
  <si>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</si>
  <si>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</si>
  <si>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</si>
  <si>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</si>
  <si>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</si>
  <si>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</si>
  <si>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</si>
  <si>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</si>
  <si>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</si>
  <si>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</si>
  <si>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</si>
  <si>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</si>
  <si>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</si>
  <si>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</si>
  <si>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</si>
  <si>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</si>
  <si>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</si>
  <si>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</si>
  <si>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</si>
  <si>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</si>
  <si>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</si>
  <si>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</si>
  <si>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</si>
  <si>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</si>
  <si>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</si>
  <si>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</si>
  <si>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</si>
  <si>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</si>
  <si>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</si>
  <si>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</si>
  <si>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</si>
  <si>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</si>
  <si>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</si>
  <si>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</si>
  <si>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</si>
  <si>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</si>
  <si>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</si>
  <si>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</si>
  <si>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</si>
  <si>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</si>
  <si>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</si>
  <si>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</si>
  <si>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</si>
  <si>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</si>
  <si>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</si>
  <si>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</si>
  <si>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</si>
  <si>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</si>
  <si>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</si>
  <si>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</si>
  <si>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</si>
  <si>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</si>
  <si>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</si>
  <si>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</si>
  <si>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</si>
  <si>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</si>
  <si>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</si>
  <si>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</si>
  <si>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</si>
  <si>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</si>
  <si>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</si>
  <si>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</si>
  <si>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</si>
  <si>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</si>
  <si>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</si>
  <si>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</si>
  <si>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</si>
  <si>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</si>
  <si>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</si>
  <si>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</si>
  <si>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</si>
  <si>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</si>
  <si>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</si>
  <si>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</si>
  <si>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</si>
  <si>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</si>
  <si>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</si>
  <si>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</si>
  <si>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</si>
  <si>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</si>
  <si>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</si>
  <si>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</si>
  <si>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</si>
  <si>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</si>
  <si>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</si>
  <si>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</si>
  <si>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</si>
  <si>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</si>
  <si>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</si>
  <si>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</si>
  <si>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</si>
  <si>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</si>
  <si>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</si>
  <si>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</si>
  <si>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</si>
  <si>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</si>
  <si>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</si>
  <si>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</si>
  <si>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</si>
  <si>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</si>
  <si>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</si>
  <si>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</si>
  <si>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</si>
  <si>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</si>
  <si>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</si>
  <si>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</si>
  <si>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</si>
  <si>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</si>
  <si>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</si>
  <si>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</si>
  <si>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</si>
  <si>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</si>
  <si>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</si>
  <si>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</si>
  <si>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</si>
  <si>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</si>
  <si>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</si>
  <si>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</si>
  <si>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</si>
  <si>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</si>
  <si>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</si>
  <si>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</si>
  <si>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</si>
  <si>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</si>
  <si>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</si>
  <si>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</si>
  <si>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</si>
  <si>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</si>
  <si>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</si>
  <si>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</si>
  <si>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</si>
  <si>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</si>
  <si>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</si>
  <si>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</si>
  <si>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</si>
  <si>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</si>
  <si>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</si>
  <si>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</si>
  <si>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</si>
  <si>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</si>
  <si>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</si>
  <si>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</si>
  <si>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</si>
  <si>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</si>
  <si>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</si>
  <si>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</si>
  <si>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</si>
  <si>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</si>
  <si>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</si>
  <si>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</si>
  <si>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</si>
  <si>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</si>
  <si>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</si>
  <si>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</si>
  <si>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</si>
  <si>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</si>
  <si>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</si>
  <si>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</si>
  <si>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</si>
  <si>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</si>
  <si>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</si>
  <si>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</si>
  <si>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</si>
  <si>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</si>
  <si>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</si>
  <si>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</si>
  <si>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</si>
  <si>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</si>
  <si>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</si>
  <si>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</si>
  <si>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</si>
  <si>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</si>
  <si>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</si>
  <si>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</si>
  <si>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</si>
  <si>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</si>
  <si>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</si>
  <si>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</si>
  <si>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</si>
  <si>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</si>
  <si>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</si>
  <si>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</si>
  <si>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</si>
  <si>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</si>
  <si>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</si>
  <si>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</si>
  <si>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</si>
  <si>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</si>
  <si>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</si>
  <si>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</si>
  <si>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</si>
  <si>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</si>
  <si>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</si>
  <si>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</si>
  <si>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</si>
  <si>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</si>
  <si>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</si>
  <si>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</si>
  <si>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</si>
  <si>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</si>
  <si>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</si>
  <si>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</si>
  <si>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</si>
  <si>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</si>
  <si>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</si>
  <si>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</si>
  <si>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</si>
  <si>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</si>
  <si>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</si>
  <si>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</si>
  <si>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</si>
  <si>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</si>
  <si>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</si>
  <si>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</si>
  <si>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</si>
  <si>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</si>
  <si>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</si>
  <si>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</si>
  <si>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</si>
  <si>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</si>
  <si>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</si>
  <si>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</si>
  <si>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</si>
  <si>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</si>
  <si>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</si>
  <si>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</si>
  <si>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</si>
  <si>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</si>
  <si>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</si>
  <si>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</si>
  <si>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</si>
  <si>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</si>
  <si>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</si>
  <si>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</si>
  <si>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</si>
  <si>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</si>
  <si>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</si>
  <si>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</si>
  <si>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</si>
  <si>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</si>
  <si>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</si>
  <si>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</si>
  <si>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</si>
  <si>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</si>
  <si>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</si>
  <si>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</si>
  <si>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</si>
  <si>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</si>
  <si>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</si>
  <si>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</si>
  <si>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</si>
  <si>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</si>
  <si>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</si>
  <si>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</si>
  <si>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</si>
  <si>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</si>
  <si>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</si>
  <si>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</si>
  <si>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</si>
  <si>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</si>
  <si>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</si>
  <si>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</si>
  <si>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</si>
  <si>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</si>
  <si>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</si>
  <si>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</si>
  <si>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</si>
  <si>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</si>
  <si>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</si>
  <si>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</si>
  <si>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</si>
  <si>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</si>
  <si>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</si>
  <si>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</si>
  <si>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</si>
  <si>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</si>
  <si>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</si>
  <si>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</si>
  <si>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</si>
  <si>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</si>
  <si>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</si>
  <si>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</si>
  <si>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</si>
  <si>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</si>
  <si>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</si>
  <si>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</si>
  <si>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</si>
  <si>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</si>
  <si>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</si>
  <si>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</si>
  <si>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</si>
  <si>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</si>
  <si>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</si>
  <si>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</si>
  <si>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</si>
  <si>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</si>
  <si>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</si>
  <si>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</si>
  <si>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</si>
  <si>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</si>
  <si>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</si>
  <si>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</si>
  <si>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</si>
  <si>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</si>
  <si>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</si>
  <si>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</si>
  <si>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</si>
  <si>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</si>
  <si>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</si>
  <si>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</si>
  <si>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</si>
  <si>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</si>
  <si>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</si>
  <si>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</si>
  <si>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</si>
  <si>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</si>
  <si>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</si>
  <si>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</si>
  <si>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</si>
  <si>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</si>
  <si>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</si>
  <si>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</si>
  <si>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</si>
  <si>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</si>
  <si>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</si>
  <si>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</si>
  <si>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</si>
  <si>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</si>
  <si>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</si>
  <si>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</si>
  <si>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</si>
  <si>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</si>
  <si>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</si>
  <si>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</si>
  <si>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</si>
  <si>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</si>
  <si>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</si>
  <si>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</si>
  <si>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</si>
  <si>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</si>
  <si>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</si>
  <si>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</si>
  <si>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</si>
  <si>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</si>
  <si>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</si>
  <si>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</si>
  <si>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</si>
  <si>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</si>
  <si>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</si>
  <si>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</si>
  <si>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</si>
  <si>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</si>
  <si>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</si>
  <si>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</si>
  <si>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</si>
  <si>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</si>
  <si>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</si>
  <si>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</si>
  <si>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</si>
  <si>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</si>
  <si>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</si>
  <si>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</si>
  <si>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</si>
  <si>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</si>
  <si>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</si>
  <si>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</si>
  <si>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</si>
  <si>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</si>
  <si>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</si>
  <si>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</si>
  <si>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</si>
  <si>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</si>
  <si>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</si>
  <si>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</si>
  <si>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</si>
  <si>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</si>
  <si>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</si>
  <si>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</si>
  <si>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</si>
  <si>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</si>
  <si>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</si>
  <si>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</si>
  <si>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</si>
  <si>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</si>
  <si>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</si>
  <si>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</si>
  <si>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</si>
  <si>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</si>
  <si>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</si>
  <si>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</si>
  <si>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</si>
  <si>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</si>
  <si>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</si>
  <si>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</si>
  <si>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</si>
  <si>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</si>
  <si>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</si>
  <si>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</si>
  <si>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</si>
  <si>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</si>
  <si>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</si>
  <si>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</si>
  <si>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</si>
  <si>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</si>
  <si>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</si>
  <si>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</si>
  <si>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</si>
  <si>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</si>
  <si>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</si>
  <si>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</si>
  <si>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</si>
  <si>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</si>
  <si>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</si>
  <si>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</si>
  <si>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</si>
  <si>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</si>
  <si>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</si>
  <si>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</si>
  <si>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</si>
  <si>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</si>
  <si>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</si>
  <si>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</si>
  <si>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</si>
  <si>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</si>
  <si>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</si>
  <si>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</si>
  <si>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</si>
  <si>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</si>
  <si>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</si>
  <si>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</si>
  <si>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</si>
  <si>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</si>
  <si>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</si>
  <si>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</si>
  <si>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</si>
  <si>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</si>
  <si>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</si>
  <si>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</si>
  <si>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</si>
  <si>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</si>
  <si>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</si>
  <si>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</si>
  <si>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</si>
  <si>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</si>
  <si>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</si>
  <si>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</si>
  <si>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</si>
  <si>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</si>
  <si>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</si>
  <si>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</si>
  <si>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</si>
  <si>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</si>
  <si>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</si>
  <si>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</si>
  <si>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</si>
  <si>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</si>
  <si>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</si>
  <si>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</si>
  <si>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</si>
  <si>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</si>
  <si>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</si>
  <si>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</si>
  <si>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</si>
  <si>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</si>
  <si>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</si>
  <si>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</si>
  <si>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</si>
  <si>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</si>
  <si>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</si>
  <si>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</si>
  <si>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</si>
  <si>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</si>
  <si>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</si>
  <si>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</si>
  <si>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</si>
  <si>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</si>
  <si>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</si>
  <si>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</si>
  <si>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</si>
  <si>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</si>
  <si>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</si>
  <si>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</si>
  <si>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</si>
  <si>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</si>
  <si>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</si>
  <si>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</si>
  <si>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</si>
  <si>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</si>
  <si>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</si>
  <si>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</si>
  <si>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</si>
  <si>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</si>
  <si>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</si>
  <si>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</si>
  <si>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</si>
  <si>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</si>
  <si>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</si>
  <si>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</si>
  <si>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</si>
  <si>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</si>
  <si>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</si>
  <si>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</si>
  <si>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</si>
  <si>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</si>
  <si>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</si>
  <si>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</si>
  <si>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</si>
  <si>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</si>
  <si>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</si>
  <si>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</si>
  <si>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</si>
  <si>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</si>
  <si>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</si>
  <si>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</si>
  <si>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</si>
  <si>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</si>
  <si>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</si>
  <si>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</si>
  <si>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</si>
  <si>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</si>
  <si>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</si>
  <si>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</si>
  <si>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</si>
  <si>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</si>
  <si>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</si>
  <si>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</si>
  <si>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</si>
  <si>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</si>
  <si>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</si>
  <si>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</si>
  <si>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</si>
  <si>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</si>
  <si>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</si>
  <si>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</si>
  <si>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</si>
  <si>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</si>
  <si>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</si>
  <si>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</si>
  <si>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</si>
  <si>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</si>
  <si>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</si>
  <si>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</si>
  <si>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</si>
  <si>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</si>
  <si>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</si>
  <si>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</si>
  <si>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</si>
  <si>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</si>
  <si>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</si>
  <si>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</si>
  <si>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</si>
  <si>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</si>
  <si>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</si>
  <si>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</si>
  <si>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</si>
  <si>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</si>
  <si>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</si>
  <si>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</si>
  <si>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</si>
  <si>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</si>
  <si>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</si>
  <si>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</si>
  <si>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</si>
  <si>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</si>
  <si>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</si>
  <si>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</si>
  <si>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</si>
  <si>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</si>
  <si>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</si>
  <si>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</si>
  <si>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</si>
  <si>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</si>
  <si>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</si>
  <si>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</si>
  <si>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</si>
  <si>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</si>
  <si>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</si>
  <si>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</si>
  <si>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</si>
  <si>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</si>
  <si>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</si>
  <si>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</si>
  <si>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</si>
  <si>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</si>
  <si>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</si>
  <si>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</si>
  <si>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</si>
  <si>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</si>
  <si>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</si>
  <si>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</si>
  <si>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</si>
  <si>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</si>
  <si>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</si>
  <si>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</si>
  <si>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</si>
  <si>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</si>
  <si>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</si>
  <si>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</si>
  <si>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</si>
  <si>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</si>
  <si>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</si>
  <si>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</si>
  <si>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</si>
  <si>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</si>
  <si>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</si>
  <si>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</si>
  <si>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</si>
  <si>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</si>
  <si>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</si>
  <si>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</si>
  <si>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</si>
  <si>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</si>
  <si>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</si>
  <si>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</si>
  <si>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</si>
  <si>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</si>
  <si>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</si>
  <si>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</si>
  <si>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</si>
  <si>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</si>
  <si>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</si>
  <si>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</si>
  <si>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</si>
  <si>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</si>
  <si>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</si>
  <si>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</si>
  <si>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</si>
  <si>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</si>
  <si>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</si>
  <si>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</si>
  <si>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</si>
  <si>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</si>
  <si>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</si>
  <si>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</si>
  <si>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</si>
  <si>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</si>
  <si>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</si>
  <si>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</si>
  <si>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</si>
  <si>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</si>
  <si>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</si>
  <si>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</si>
  <si>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</si>
  <si>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</si>
  <si>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</si>
  <si>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</si>
  <si>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</si>
  <si>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</si>
  <si>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</si>
  <si>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</si>
  <si>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</si>
  <si>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</si>
  <si>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</si>
  <si>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</si>
  <si>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</si>
  <si>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</si>
  <si>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</si>
  <si>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</si>
  <si>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</si>
  <si>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</si>
  <si>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</si>
  <si>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</si>
  <si>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</si>
  <si>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</si>
  <si>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</si>
  <si>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</si>
  <si>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</si>
  <si>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</si>
  <si>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</si>
  <si>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</si>
  <si>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</si>
  <si>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</si>
  <si>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</si>
  <si>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</si>
  <si>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</si>
  <si>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</si>
  <si>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</si>
  <si>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</si>
  <si>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</si>
  <si>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</si>
  <si>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</si>
  <si>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</si>
  <si>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</si>
  <si>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</si>
  <si>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</si>
  <si>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</si>
  <si>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</si>
  <si>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</si>
  <si>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</si>
  <si>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</si>
  <si>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</si>
  <si>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</si>
  <si>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</si>
  <si>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</si>
  <si>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</si>
  <si>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</si>
  <si>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</si>
  <si>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</si>
  <si>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</si>
  <si>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</si>
  <si>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</si>
  <si>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</si>
  <si>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</si>
  <si>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</si>
  <si>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</si>
  <si>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</si>
  <si>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</si>
  <si>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</si>
  <si>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</si>
  <si>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</si>
  <si>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</si>
  <si>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</si>
  <si>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</si>
  <si>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</si>
  <si>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</si>
  <si>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</si>
  <si>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</si>
  <si>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</si>
  <si>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</si>
  <si>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</si>
  <si>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</si>
  <si>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</si>
  <si>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</si>
  <si>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</si>
  <si>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</si>
  <si>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</si>
  <si>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</si>
  <si>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</si>
  <si>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</si>
  <si>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</si>
  <si>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</si>
  <si>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</si>
  <si>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</si>
  <si>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</si>
  <si>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</si>
  <si>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</si>
  <si>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</si>
  <si>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</si>
  <si>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</si>
  <si>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</si>
  <si>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</si>
  <si>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</si>
  <si>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</si>
  <si>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</si>
  <si>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</si>
  <si>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</si>
  <si>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</si>
  <si>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</si>
  <si>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</si>
  <si>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</si>
  <si>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</si>
  <si>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</si>
  <si>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</si>
  <si>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</si>
  <si>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</si>
  <si>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</si>
  <si>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</si>
  <si>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</si>
  <si>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</si>
  <si>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</si>
  <si>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</si>
  <si>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</si>
  <si>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</si>
  <si>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</si>
  <si>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</si>
  <si>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</si>
  <si>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</si>
  <si>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</si>
  <si>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</si>
  <si>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</si>
  <si>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</si>
  <si>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</si>
  <si>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</si>
  <si>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</si>
  <si>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</si>
  <si>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</si>
  <si>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</si>
  <si>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</si>
  <si>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</si>
  <si>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</si>
  <si>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</si>
  <si>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</si>
  <si>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</si>
  <si>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</si>
  <si>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</si>
  <si>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</si>
  <si>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</si>
  <si>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</si>
  <si>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</si>
  <si>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</si>
  <si>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</si>
  <si>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</si>
  <si>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</si>
  <si>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</si>
  <si>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</si>
  <si>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</si>
  <si>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</si>
  <si>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</si>
  <si>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</si>
  <si>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</si>
  <si>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</si>
  <si>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</si>
  <si>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</si>
  <si>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</si>
  <si>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</si>
  <si>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</si>
  <si>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</si>
  <si>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</si>
  <si>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</si>
  <si>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</si>
  <si>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</si>
  <si>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</si>
  <si>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</si>
  <si>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</si>
  <si>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</si>
  <si>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</si>
  <si>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</si>
  <si>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</si>
  <si>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</si>
  <si>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</si>
  <si>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</si>
  <si>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</si>
  <si>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</si>
  <si>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</si>
  <si>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</si>
  <si>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</si>
  <si>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</si>
  <si>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</si>
  <si>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</si>
  <si>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</si>
  <si>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</si>
  <si>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</si>
  <si>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</si>
  <si>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</si>
  <si>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</si>
  <si>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</si>
  <si>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</si>
  <si>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</si>
  <si>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</si>
  <si>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</si>
  <si>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</si>
  <si>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</si>
  <si>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</si>
  <si>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</si>
  <si>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</si>
  <si>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</si>
  <si>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</si>
  <si>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</si>
  <si>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</si>
  <si>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</si>
  <si>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</si>
  <si>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</si>
  <si>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</si>
  <si>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</si>
  <si>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</si>
  <si>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</si>
  <si>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</si>
  <si>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</si>
  <si>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</si>
  <si>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</si>
  <si>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</si>
  <si>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</si>
  <si>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</si>
  <si>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</si>
  <si>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</si>
  <si>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</si>
  <si>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</si>
  <si>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</si>
  <si>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</si>
  <si>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</si>
  <si>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</si>
  <si>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</si>
  <si>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</si>
  <si>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</si>
  <si>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</si>
  <si>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</si>
  <si>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</si>
  <si>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</si>
  <si>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</si>
  <si>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</si>
  <si>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</si>
  <si>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</si>
  <si>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</si>
  <si>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</si>
  <si>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</si>
  <si>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</si>
  <si>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</si>
  <si>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</si>
  <si>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</si>
  <si>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</si>
  <si>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</si>
  <si>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</si>
  <si>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</si>
  <si>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</si>
  <si>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</si>
  <si>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</si>
  <si>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</si>
  <si>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</si>
  <si>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</si>
  <si>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</si>
  <si>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</si>
  <si>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</si>
  <si>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</si>
  <si>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</si>
  <si>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</si>
  <si>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</si>
  <si>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</si>
  <si>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</si>
  <si>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</si>
  <si>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</si>
  <si>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</si>
  <si>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</si>
  <si>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</si>
  <si>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</si>
  <si>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</si>
  <si>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</si>
  <si>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</si>
  <si>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</si>
  <si>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</si>
  <si>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</si>
  <si>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</si>
  <si>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</si>
  <si>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</si>
  <si>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</si>
  <si>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</si>
  <si>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</si>
  <si>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</si>
  <si>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</si>
  <si>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</si>
  <si>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</si>
  <si>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</si>
  <si>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</si>
  <si>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</si>
  <si>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</si>
  <si>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</si>
  <si>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</si>
  <si>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</si>
  <si>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</si>
  <si>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</si>
  <si>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</si>
  <si>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</si>
  <si>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</si>
  <si>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</si>
  <si>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</si>
  <si>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</si>
  <si>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</si>
  <si>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</si>
  <si>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</si>
  <si>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</si>
  <si>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</si>
  <si>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</si>
  <si>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</si>
  <si>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</si>
  <si>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</si>
  <si>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</si>
  <si>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</si>
  <si>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</si>
  <si>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</si>
  <si>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</si>
  <si>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</si>
  <si>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</si>
  <si>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</si>
  <si>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</si>
  <si>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</si>
  <si>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</si>
  <si>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</si>
  <si>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</si>
  <si>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</si>
  <si>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</si>
  <si>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</si>
  <si>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</si>
  <si>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</si>
  <si>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</si>
  <si>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</si>
  <si>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</si>
  <si>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</si>
  <si>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</si>
  <si>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</si>
  <si>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</si>
  <si>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</si>
  <si>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</si>
  <si>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</si>
  <si>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</si>
  <si>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</si>
  <si>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</si>
  <si>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</si>
  <si>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</si>
  <si>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</si>
  <si>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</si>
  <si>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</si>
  <si>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</si>
  <si>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</si>
  <si>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</si>
  <si>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</si>
  <si>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</si>
  <si>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</si>
  <si>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</si>
  <si>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</si>
  <si>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</si>
  <si>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</si>
  <si>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</si>
  <si>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</si>
  <si>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</si>
  <si>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</si>
  <si>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</si>
  <si>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</si>
  <si>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</si>
  <si>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</si>
  <si>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</si>
  <si>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</si>
  <si>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</si>
  <si>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</si>
  <si>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</si>
  <si>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</si>
  <si>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</si>
  <si>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</si>
  <si>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</si>
  <si>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</si>
  <si>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</si>
  <si>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</si>
  <si>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</si>
  <si>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</si>
  <si>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</si>
  <si>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</si>
  <si>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</si>
  <si>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</si>
  <si>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</si>
  <si>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</si>
  <si>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</si>
  <si>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</si>
  <si>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</si>
  <si>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</si>
  <si>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</si>
  <si>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</si>
  <si>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</si>
  <si>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</si>
  <si>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</si>
  <si>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</si>
  <si>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</si>
  <si>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</si>
  <si>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</si>
  <si>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</si>
  <si>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</si>
  <si>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</si>
  <si>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</si>
  <si>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</si>
  <si>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</si>
  <si>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</si>
  <si>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</si>
  <si>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</si>
  <si>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</si>
  <si>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</si>
  <si>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</si>
  <si>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</si>
  <si>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</si>
  <si>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</si>
  <si>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</si>
  <si>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</si>
  <si>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</si>
  <si>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</si>
  <si>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</si>
  <si>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</si>
  <si>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</si>
  <si>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</si>
  <si>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</si>
  <si>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</si>
  <si>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</si>
  <si>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</si>
  <si>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</si>
  <si>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</si>
  <si>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</si>
  <si>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</si>
  <si>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</si>
  <si>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</si>
  <si>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</si>
  <si>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</si>
  <si>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</si>
  <si>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</si>
  <si>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</si>
  <si>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</si>
  <si>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</si>
  <si>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</si>
  <si>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</si>
  <si>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</si>
  <si>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</si>
  <si>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</si>
  <si>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</si>
  <si>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</si>
  <si>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</si>
  <si>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</si>
  <si>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</si>
  <si>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</si>
  <si>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</si>
  <si>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</si>
  <si>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</si>
  <si>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</si>
  <si>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</si>
  <si>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</si>
  <si>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</si>
  <si>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</si>
  <si>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</si>
  <si>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</si>
  <si>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</si>
  <si>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</si>
  <si>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</si>
  <si>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</si>
  <si>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</si>
  <si>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</si>
  <si>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</si>
  <si>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</si>
  <si>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</si>
  <si>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</si>
  <si>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</si>
  <si>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</si>
  <si>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</si>
  <si>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</si>
  <si>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</si>
  <si>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</si>
  <si>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</si>
  <si>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</si>
  <si>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</si>
  <si>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</si>
  <si>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</si>
  <si>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</si>
  <si>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</si>
  <si>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</si>
  <si>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</si>
  <si>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</si>
  <si>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</si>
  <si>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</si>
  <si>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</si>
  <si>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</si>
  <si>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</si>
  <si>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</si>
  <si>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</si>
  <si>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</si>
  <si>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</si>
  <si>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</si>
  <si>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</si>
  <si>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</si>
  <si>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</si>
  <si>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</si>
  <si>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</si>
  <si>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</si>
  <si>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</si>
  <si>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</si>
  <si>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</si>
  <si>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</si>
  <si>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</si>
  <si>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</si>
  <si>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</si>
  <si>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</si>
  <si>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</si>
  <si>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</si>
  <si>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</si>
  <si>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</si>
  <si>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</si>
  <si>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</si>
  <si>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</si>
  <si>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</si>
  <si>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</si>
  <si>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</si>
  <si>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</si>
  <si>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</si>
  <si>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</si>
  <si>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</si>
  <si>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</si>
  <si>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</si>
  <si>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</si>
  <si>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</si>
  <si>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</si>
  <si>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</si>
  <si>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</si>
  <si>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</si>
  <si>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</si>
  <si>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</si>
  <si>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</si>
  <si>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</si>
  <si>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</si>
  <si>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</si>
  <si>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</si>
  <si>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</si>
  <si>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</si>
  <si>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</si>
  <si>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</si>
  <si>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</si>
  <si>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</si>
  <si>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</si>
  <si>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</si>
  <si>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</si>
  <si>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</si>
  <si>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</si>
  <si>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</si>
  <si>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</si>
  <si>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</si>
  <si>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</si>
  <si>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</si>
  <si>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</si>
  <si>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</si>
  <si>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</si>
  <si>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</si>
  <si>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</si>
  <si>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</si>
  <si>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</si>
  <si>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</si>
  <si>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</si>
  <si>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</si>
  <si>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</si>
  <si>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</si>
  <si>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</si>
  <si>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</si>
  <si>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</si>
  <si>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</si>
  <si>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</si>
  <si>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</si>
  <si>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</si>
  <si>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</si>
  <si>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</si>
  <si>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</si>
  <si>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</si>
  <si>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</si>
  <si>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</si>
  <si>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</si>
  <si>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</si>
  <si>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</si>
  <si>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</si>
  <si>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</si>
  <si>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</si>
  <si>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</si>
  <si>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</si>
  <si>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</si>
  <si>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</si>
  <si>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</si>
  <si>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</si>
  <si>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</si>
  <si>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</si>
  <si>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</si>
  <si>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</si>
  <si>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</si>
  <si>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</si>
  <si>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</si>
  <si>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</si>
  <si>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</si>
  <si>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</si>
  <si>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</si>
  <si>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</si>
  <si>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</si>
  <si>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</si>
  <si>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</si>
  <si>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</si>
  <si>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</si>
  <si>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</si>
  <si>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</si>
  <si>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</si>
  <si>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</si>
  <si>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</si>
  <si>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</si>
  <si>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</si>
  <si>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</si>
  <si>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</si>
  <si>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</si>
  <si>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</si>
  <si>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</si>
  <si>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</si>
  <si>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</si>
  <si>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</si>
  <si>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</si>
  <si>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</si>
  <si>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</si>
  <si>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</si>
  <si>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</si>
  <si>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</si>
  <si>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</si>
  <si>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</si>
  <si>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</si>
  <si>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</si>
  <si>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</si>
  <si>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</si>
  <si>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</si>
  <si>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</si>
  <si>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</si>
  <si>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</si>
  <si>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</si>
  <si>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</si>
  <si>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</si>
  <si>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</si>
  <si>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</si>
  <si>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</si>
  <si>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</si>
  <si>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</si>
  <si>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</si>
  <si>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</si>
  <si>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</si>
  <si>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</si>
  <si>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</si>
  <si>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</si>
  <si>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</si>
  <si>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</si>
  <si>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</si>
  <si>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</si>
  <si>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</si>
  <si>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</si>
  <si>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</si>
  <si>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</si>
  <si>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</si>
  <si>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</si>
  <si>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</si>
  <si>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</si>
  <si>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</si>
  <si>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</si>
  <si>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</si>
  <si>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</si>
  <si>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</si>
  <si>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</si>
  <si>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</si>
  <si>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</si>
  <si>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</si>
  <si>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</si>
  <si>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</si>
  <si>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</si>
  <si>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</si>
  <si>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</si>
  <si>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</si>
  <si>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</si>
  <si>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</si>
  <si>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</si>
  <si>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</si>
  <si>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</si>
  <si>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</si>
  <si>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</si>
  <si>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</si>
  <si>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</si>
  <si>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</si>
  <si>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</si>
  <si>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</si>
  <si>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</si>
  <si>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</si>
  <si>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</si>
  <si>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</si>
  <si>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</si>
  <si>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</si>
  <si>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</si>
  <si>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</si>
  <si>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</si>
  <si>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</si>
  <si>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</si>
  <si>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</si>
  <si>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</si>
  <si>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</si>
  <si>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</si>
  <si>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</si>
  <si>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</si>
  <si>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</si>
  <si>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</si>
  <si>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</si>
  <si>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</si>
  <si>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</si>
  <si>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</si>
  <si>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</si>
  <si>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</si>
  <si>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</si>
  <si>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</si>
  <si>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</si>
  <si>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</si>
  <si>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</si>
  <si>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</si>
  <si>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</si>
  <si>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</si>
  <si>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</si>
  <si>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</si>
  <si>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</si>
  <si>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</si>
  <si>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</si>
  <si>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</si>
  <si>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</si>
  <si>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</si>
  <si>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</si>
  <si>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</si>
  <si>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</si>
  <si>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</si>
  <si>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</si>
  <si>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</si>
  <si>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</si>
  <si>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</si>
  <si>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</si>
  <si>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</si>
  <si>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</si>
  <si>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</si>
  <si>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</si>
  <si>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</si>
  <si>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</si>
  <si>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</si>
  <si>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</si>
  <si>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</si>
  <si>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</si>
  <si>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</si>
  <si>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</si>
  <si>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</si>
  <si>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</si>
  <si>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</si>
  <si>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</si>
  <si>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</si>
  <si>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</si>
  <si>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</si>
  <si>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</si>
  <si>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</si>
  <si>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</si>
  <si>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</si>
  <si>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</si>
  <si>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</si>
  <si>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</si>
  <si>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</si>
  <si>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</si>
  <si>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</si>
  <si>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</si>
  <si>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</si>
  <si>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</si>
  <si>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</si>
  <si>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</si>
  <si>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</si>
  <si>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</si>
  <si>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</si>
  <si>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</si>
  <si>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</si>
  <si>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</si>
  <si>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</si>
  <si>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</si>
  <si>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</si>
  <si>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</si>
  <si>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</si>
  <si>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</si>
  <si>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</si>
  <si>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</si>
  <si>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</si>
  <si>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</si>
  <si>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</si>
  <si>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</si>
  <si>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</si>
  <si>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</si>
  <si>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</si>
  <si>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</si>
  <si>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</si>
  <si>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</si>
  <si>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</si>
  <si>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</si>
  <si>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</si>
  <si>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</si>
  <si>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</si>
  <si>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</si>
  <si>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</si>
  <si>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</si>
  <si>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</si>
  <si>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</si>
  <si>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</si>
  <si>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</si>
  <si>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</si>
  <si>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</si>
  <si>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</si>
  <si>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</si>
  <si>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</si>
  <si>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</si>
  <si>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</si>
  <si>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</si>
  <si>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</si>
  <si>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</si>
  <si>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</si>
  <si>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</si>
  <si>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</si>
  <si>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</si>
  <si>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</si>
  <si>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</si>
  <si>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</si>
  <si>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</si>
  <si>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</si>
  <si>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</si>
  <si>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</si>
  <si>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</si>
  <si>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</si>
  <si>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</si>
  <si>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</si>
  <si>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</si>
  <si>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</si>
  <si>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</si>
  <si>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</si>
  <si>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</si>
  <si>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</si>
  <si>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</si>
  <si>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</si>
  <si>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</si>
  <si>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</si>
  <si>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</si>
  <si>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</si>
  <si>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</si>
  <si>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</si>
  <si>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</si>
  <si>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</si>
  <si>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</si>
  <si>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</si>
  <si>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</si>
  <si>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</si>
  <si>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</si>
  <si>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</si>
  <si>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</si>
  <si>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</si>
  <si>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</si>
  <si>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</si>
  <si>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</si>
  <si>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</si>
  <si>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</si>
  <si>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</si>
  <si>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</si>
  <si>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</si>
  <si>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</si>
  <si>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</si>
  <si>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</si>
  <si>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</si>
  <si>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</si>
  <si>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</si>
  <si>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</si>
  <si>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</si>
  <si>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</si>
  <si>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</si>
  <si>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</si>
  <si>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</si>
  <si>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</si>
  <si>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</si>
  <si>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</si>
  <si>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</si>
  <si>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</si>
  <si>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</si>
  <si>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</si>
  <si>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</si>
  <si>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</si>
  <si>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</si>
  <si>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</si>
  <si>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</si>
  <si>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</si>
  <si>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</si>
  <si>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</si>
  <si>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</si>
  <si>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</si>
  <si>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</si>
  <si>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</si>
  <si>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</si>
  <si>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</si>
  <si>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</si>
  <si>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</si>
  <si>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</si>
  <si>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</si>
  <si>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</si>
  <si>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</si>
  <si>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</si>
  <si>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</si>
  <si>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</si>
  <si>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</si>
  <si>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</si>
  <si>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</si>
  <si>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</si>
  <si>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</si>
  <si>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</si>
  <si>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</si>
  <si>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</si>
  <si>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</si>
  <si>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</si>
  <si>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</si>
  <si>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</si>
  <si>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</si>
  <si>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</si>
  <si>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</si>
  <si>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</si>
  <si>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</si>
  <si>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</si>
  <si>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</si>
  <si>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</si>
  <si>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</si>
  <si>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</si>
  <si>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</si>
  <si>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</si>
  <si>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</si>
  <si>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</si>
  <si>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</si>
  <si>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</si>
  <si>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</si>
  <si>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</si>
  <si>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</si>
  <si>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</si>
  <si>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</si>
  <si>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</si>
  <si>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</si>
  <si>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</si>
  <si>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</si>
  <si>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</si>
  <si>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</si>
  <si>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</si>
  <si>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</si>
  <si>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</si>
  <si>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</si>
  <si>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</si>
  <si>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</si>
  <si>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</si>
  <si>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</si>
  <si>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</si>
  <si>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</si>
  <si>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</si>
  <si>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</si>
  <si>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</si>
  <si>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</si>
  <si>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</si>
  <si>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</si>
  <si>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</si>
  <si>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</si>
  <si>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</si>
  <si>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</si>
  <si>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</si>
  <si>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</si>
  <si>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</si>
  <si>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</si>
  <si>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</si>
  <si>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</si>
  <si>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</si>
  <si>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</si>
  <si>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</si>
  <si>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</si>
  <si>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</si>
  <si>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</si>
  <si>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</si>
  <si>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</si>
  <si>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</si>
  <si>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</si>
  <si>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</si>
  <si>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</si>
  <si>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</si>
  <si>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</si>
  <si>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</si>
  <si>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</si>
  <si>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</si>
  <si>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</si>
  <si>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</si>
  <si>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</si>
  <si>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</si>
  <si>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</si>
  <si>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</si>
  <si>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</si>
  <si>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</si>
  <si>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</si>
  <si>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</si>
  <si>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</si>
  <si>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</si>
  <si>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</si>
  <si>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</si>
  <si>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</si>
  <si>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</si>
  <si>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</si>
  <si>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</si>
  <si>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</si>
  <si>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</si>
  <si>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</si>
  <si>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</si>
  <si>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</si>
  <si>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</si>
  <si>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</si>
  <si>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</si>
  <si>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</si>
  <si>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</si>
  <si>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</si>
  <si>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</si>
  <si>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</si>
  <si>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</si>
  <si>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</si>
  <si>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</si>
  <si>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</si>
  <si>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</si>
  <si>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</si>
  <si>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</si>
  <si>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</si>
  <si>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</si>
  <si>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</si>
  <si>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</si>
  <si>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</si>
  <si>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</si>
  <si>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</si>
  <si>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</si>
  <si>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</si>
  <si>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</si>
  <si>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</si>
  <si>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</si>
  <si>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</si>
  <si>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</si>
  <si>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</si>
  <si>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</si>
  <si>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</si>
  <si>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</si>
  <si>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</si>
  <si>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</si>
  <si>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</si>
  <si>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</si>
  <si>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</si>
  <si>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</si>
  <si>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</si>
  <si>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</si>
  <si>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</si>
  <si>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</si>
  <si>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</si>
  <si>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</si>
  <si>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</si>
  <si>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</si>
  <si>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</si>
  <si>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</si>
  <si>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</si>
  <si>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</si>
  <si>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</si>
  <si>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</si>
  <si>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</si>
  <si>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</si>
  <si>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</si>
  <si>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</si>
  <si>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</si>
  <si>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</si>
  <si>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</si>
  <si>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</si>
  <si>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</si>
  <si>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</si>
  <si>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</si>
  <si>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</si>
  <si>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</si>
  <si>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</si>
  <si>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</si>
  <si>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</si>
  <si>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</si>
  <si>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</si>
  <si>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</si>
  <si>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</si>
  <si>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</si>
  <si>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</si>
  <si>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</si>
  <si>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</si>
  <si>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</si>
  <si>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</si>
  <si>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</si>
  <si>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</si>
  <si>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</si>
  <si>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</si>
  <si>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</si>
  <si>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</si>
  <si>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</si>
  <si>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</si>
  <si>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</si>
  <si>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</si>
  <si>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</si>
  <si>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</si>
  <si>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</si>
  <si>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</si>
  <si>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</si>
  <si>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</si>
  <si>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</si>
  <si>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</si>
  <si>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</si>
  <si>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</si>
  <si>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</si>
  <si>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</si>
  <si>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</si>
  <si>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</si>
  <si>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</si>
  <si>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</si>
  <si>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</si>
  <si>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</si>
  <si>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</si>
  <si>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</si>
  <si>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</si>
  <si>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</si>
  <si>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</si>
  <si>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</si>
  <si>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</si>
  <si>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</si>
  <si>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</si>
  <si>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</si>
  <si>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</si>
  <si>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</si>
  <si>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</si>
  <si>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</si>
  <si>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</si>
  <si>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</si>
  <si>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</si>
  <si>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</si>
  <si>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</si>
  <si>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</si>
  <si>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</si>
  <si>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</si>
  <si>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</si>
  <si>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</si>
  <si>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</si>
  <si>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</si>
  <si>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</si>
  <si>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</si>
  <si>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</si>
  <si>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</si>
  <si>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</si>
  <si>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</si>
  <si>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</si>
  <si>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</si>
  <si>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</si>
  <si>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</si>
  <si>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</si>
  <si>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</si>
  <si>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</si>
  <si>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</si>
  <si>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</si>
  <si>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</si>
  <si>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</si>
  <si>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</si>
  <si>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</si>
  <si>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</si>
  <si>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</si>
  <si>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</si>
  <si>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</si>
  <si>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</si>
  <si>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</si>
  <si>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</si>
  <si>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</si>
  <si>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</si>
  <si>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</si>
  <si>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</si>
  <si>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</si>
  <si>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</si>
  <si>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</si>
  <si>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</si>
  <si>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</si>
  <si>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</si>
  <si>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</si>
  <si>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</si>
  <si>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</si>
  <si>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</si>
  <si>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</si>
  <si>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</si>
  <si>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</si>
  <si>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</si>
  <si>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</si>
  <si>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</si>
  <si>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</si>
  <si>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</si>
  <si>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</si>
  <si>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</si>
  <si>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</si>
  <si>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</si>
  <si>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</si>
  <si>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</si>
  <si>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</si>
  <si>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</si>
  <si>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</si>
  <si>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</si>
  <si>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</si>
  <si>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</si>
  <si>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</si>
  <si>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</si>
  <si>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</si>
  <si>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</si>
  <si>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</si>
  <si>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</si>
  <si>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</si>
  <si>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</si>
  <si>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</si>
  <si>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</si>
  <si>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</si>
  <si>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</si>
  <si>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</si>
  <si>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</si>
  <si>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</si>
  <si>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</si>
  <si>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</si>
  <si>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</si>
  <si>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</si>
  <si>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</si>
  <si>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</si>
  <si>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</si>
  <si>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</si>
  <si>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</si>
  <si>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</si>
  <si>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</si>
  <si>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</si>
  <si>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</si>
  <si>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</si>
  <si>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</si>
  <si>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</si>
  <si>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</si>
  <si>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</si>
  <si>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</si>
  <si>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</si>
  <si>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</si>
  <si>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</si>
  <si>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</si>
  <si>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</si>
  <si>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</si>
  <si>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</si>
  <si>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</si>
  <si>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</si>
  <si>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</si>
  <si>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</si>
  <si>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</si>
  <si>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</si>
  <si>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</si>
  <si>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</si>
  <si>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</si>
  <si>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</si>
  <si>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</si>
  <si>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</si>
  <si>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</si>
  <si>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</si>
  <si>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</si>
  <si>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</si>
  <si>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</si>
  <si>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</si>
  <si>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</si>
  <si>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</si>
  <si>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</si>
  <si>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</si>
  <si>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</si>
  <si>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</si>
  <si>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</si>
  <si>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</si>
  <si>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</si>
  <si>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</si>
  <si>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</si>
  <si>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</si>
  <si>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</si>
  <si>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</si>
  <si>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</si>
  <si>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</si>
  <si>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</si>
  <si>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</si>
  <si>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</si>
  <si>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</si>
  <si>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</si>
  <si>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</si>
  <si>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</si>
  <si>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</si>
  <si>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</si>
  <si>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</si>
  <si>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</si>
  <si>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</si>
  <si>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</si>
  <si>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</si>
  <si>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</si>
  <si>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</si>
  <si>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</si>
  <si>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</si>
  <si>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</si>
  <si>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</si>
  <si>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</si>
  <si>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</si>
  <si>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</si>
  <si>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</si>
  <si>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</si>
  <si>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</si>
  <si>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</si>
  <si>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</si>
  <si>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</si>
  <si>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</si>
  <si>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</si>
  <si>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</si>
  <si>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</si>
  <si>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</si>
  <si>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</si>
  <si>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</si>
  <si>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</si>
  <si>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</si>
  <si>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</si>
  <si>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</si>
  <si>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</si>
  <si>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</si>
  <si>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</si>
  <si>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</si>
  <si>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</si>
  <si>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</si>
  <si>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</si>
  <si>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</si>
  <si>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</si>
  <si>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</si>
  <si>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</si>
  <si>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</si>
  <si>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</si>
  <si>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</si>
  <si>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</si>
  <si>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</si>
  <si>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</si>
  <si>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</si>
  <si>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</si>
  <si>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</si>
  <si>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</si>
  <si>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</si>
  <si>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</si>
  <si>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</si>
  <si>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</si>
  <si>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</si>
  <si>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</si>
  <si>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</si>
  <si>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</si>
  <si>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</si>
  <si>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</si>
  <si>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</si>
  <si>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</si>
  <si>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</si>
  <si>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</si>
  <si>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</si>
  <si>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</si>
  <si>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</si>
  <si>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</si>
  <si>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</si>
  <si>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</si>
  <si>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</si>
  <si>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</si>
  <si>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</si>
  <si>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</si>
  <si>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</si>
  <si>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</si>
  <si>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</si>
  <si>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</si>
  <si>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</si>
  <si>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</si>
  <si>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</si>
  <si>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</si>
  <si>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</si>
  <si>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</si>
  <si>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</si>
  <si>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</si>
  <si>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</si>
  <si>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</si>
  <si>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</si>
  <si>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</si>
  <si>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</si>
  <si>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</si>
  <si>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</si>
  <si>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</si>
  <si>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</si>
  <si>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</si>
  <si>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</si>
  <si>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</si>
  <si>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</si>
  <si>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</si>
  <si>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</si>
  <si>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</si>
  <si>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</si>
  <si>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</si>
  <si>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</si>
  <si>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</si>
  <si>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</si>
  <si>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</si>
  <si>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</si>
  <si>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</si>
  <si>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</si>
  <si>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</si>
  <si>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</si>
  <si>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</si>
  <si>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</si>
  <si>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</si>
  <si>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</si>
  <si>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</si>
  <si>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</si>
  <si>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</si>
  <si>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</si>
  <si>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</si>
  <si>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</si>
  <si>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</si>
  <si>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</si>
  <si>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</si>
  <si>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</si>
  <si>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</si>
  <si>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</si>
  <si>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</si>
  <si>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</si>
  <si>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</si>
  <si>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</si>
  <si>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</si>
  <si>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</si>
  <si>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</si>
  <si>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</si>
  <si>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</si>
  <si>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</si>
  <si>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</si>
  <si>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</si>
  <si>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</si>
  <si>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</si>
  <si>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</si>
  <si>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</si>
  <si>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</si>
  <si>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</si>
  <si>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</si>
  <si>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</si>
  <si>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</si>
  <si>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</si>
  <si>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</si>
  <si>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</si>
  <si>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</si>
  <si>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</si>
  <si>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</si>
  <si>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</si>
  <si>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</si>
  <si>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</si>
  <si>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</si>
  <si>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</si>
  <si>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</si>
  <si>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</si>
  <si>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</si>
  <si>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</si>
  <si>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</si>
  <si>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</si>
  <si>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</si>
  <si>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</si>
  <si>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</si>
  <si>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</si>
  <si>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</si>
  <si>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</si>
  <si>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</si>
  <si>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</si>
  <si>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</si>
  <si>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</si>
  <si>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</si>
  <si>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</si>
  <si>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</si>
  <si>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</si>
  <si>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</si>
  <si>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</si>
  <si>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</si>
  <si>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</si>
  <si>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</si>
  <si>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</si>
  <si>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</si>
  <si>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</si>
  <si>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</si>
  <si>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</si>
  <si>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</si>
  <si>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</si>
  <si>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</si>
  <si>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</si>
  <si>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</si>
  <si>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</si>
  <si>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</si>
  <si>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</si>
  <si>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</si>
  <si>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</si>
  <si>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</si>
  <si>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</si>
  <si>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</si>
  <si>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</si>
  <si>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</si>
  <si>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</si>
  <si>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</si>
  <si>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</si>
  <si>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</si>
  <si>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</si>
  <si>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</si>
  <si>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</si>
  <si>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</si>
  <si>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</si>
  <si>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</si>
  <si>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</si>
  <si>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</si>
  <si>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</si>
  <si>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</si>
  <si>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</si>
  <si>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</si>
  <si>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</si>
  <si>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</si>
  <si>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</si>
  <si>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</si>
  <si>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</si>
  <si>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</si>
  <si>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</si>
  <si>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</si>
  <si>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</si>
  <si>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</si>
  <si>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</si>
  <si>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</si>
  <si>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</si>
  <si>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</si>
  <si>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</si>
  <si>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</si>
  <si>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</si>
  <si>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</si>
  <si>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</si>
  <si>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</si>
  <si>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</si>
  <si>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</si>
  <si>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</si>
  <si>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</si>
  <si>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</si>
  <si>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</si>
  <si>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</si>
  <si>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</si>
  <si>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</si>
  <si>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</si>
  <si>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</si>
  <si>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</si>
  <si>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</si>
  <si>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</si>
  <si>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</si>
  <si>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</si>
  <si>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</si>
  <si>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</si>
  <si>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</si>
  <si>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</si>
  <si>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</si>
  <si>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</si>
  <si>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</si>
  <si>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</si>
  <si>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</si>
  <si>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</si>
  <si>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</si>
  <si>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</si>
  <si>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</si>
  <si>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</si>
  <si>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</si>
  <si>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</si>
  <si>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</si>
  <si>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</si>
  <si>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</si>
  <si>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</si>
  <si>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</si>
  <si>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</si>
  <si>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</si>
  <si>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</si>
  <si>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</si>
  <si>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</si>
  <si>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</si>
  <si>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</si>
  <si>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</si>
  <si>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</si>
  <si>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</si>
  <si>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</si>
  <si>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</si>
  <si>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</si>
  <si>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</si>
  <si>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</si>
  <si>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</si>
  <si>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</si>
  <si>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</si>
  <si>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</si>
  <si>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</si>
  <si>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</si>
  <si>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</si>
  <si>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</si>
  <si>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</si>
  <si>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</si>
  <si>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</si>
  <si>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</si>
  <si>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</si>
  <si>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</si>
  <si>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</si>
  <si>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</si>
  <si>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</si>
  <si>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</si>
  <si>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</si>
  <si>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</si>
  <si>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</si>
  <si>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</si>
  <si>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</si>
  <si>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</si>
  <si>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</si>
  <si>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</si>
  <si>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</si>
  <si>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</si>
  <si>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</si>
  <si>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</si>
  <si>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</si>
  <si>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</si>
  <si>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</si>
  <si>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</si>
  <si>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</si>
  <si>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</si>
  <si>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</si>
  <si>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</si>
  <si>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</si>
  <si>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</si>
  <si>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</si>
  <si>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</si>
  <si>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</si>
  <si>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</si>
  <si>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</si>
  <si>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</si>
  <si>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</si>
  <si>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</si>
  <si>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</si>
  <si>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</si>
  <si>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</si>
  <si>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</si>
  <si>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</si>
  <si>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</si>
  <si>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</si>
  <si>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</si>
  <si>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</si>
  <si>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</si>
  <si>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</si>
  <si>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</si>
  <si>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</si>
  <si>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</si>
  <si>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</si>
  <si>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</si>
  <si>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</si>
  <si>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</si>
  <si>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</si>
  <si>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</si>
  <si>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</si>
  <si>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</si>
  <si>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</si>
  <si>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</si>
  <si>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</si>
  <si>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</si>
  <si>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</si>
  <si>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</si>
  <si>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</si>
  <si>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</si>
  <si>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</si>
  <si>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</si>
  <si>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</si>
  <si>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</si>
  <si>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</si>
  <si>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</si>
  <si>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</si>
  <si>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</si>
  <si>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</si>
  <si>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</si>
  <si>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</si>
  <si>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</si>
  <si>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</si>
  <si>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</si>
  <si>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</si>
  <si>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</si>
  <si>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</si>
  <si>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</si>
  <si>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</si>
  <si>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</si>
  <si>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</si>
  <si>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</si>
  <si>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</si>
  <si>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</si>
  <si>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</si>
  <si>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</si>
  <si>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</si>
  <si>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</si>
  <si>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</si>
  <si>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</si>
  <si>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</si>
  <si>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</si>
  <si>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</si>
  <si>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</si>
  <si>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</si>
  <si>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</si>
  <si>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</si>
  <si>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</si>
  <si>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</si>
  <si>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</si>
  <si>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</si>
  <si>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</si>
  <si>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</si>
  <si>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</si>
  <si>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</si>
  <si>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</si>
  <si>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</si>
  <si>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</si>
  <si>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</si>
  <si>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</si>
  <si>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</si>
  <si>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</si>
  <si>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</si>
  <si>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</si>
  <si>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</si>
  <si>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</si>
  <si>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</si>
  <si>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</si>
  <si>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</si>
  <si>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</si>
  <si>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</si>
  <si>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</si>
  <si>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</si>
  <si>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</si>
  <si>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</si>
  <si>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</si>
  <si>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</si>
  <si>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</si>
  <si>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</si>
  <si>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</si>
  <si>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</si>
  <si>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</si>
  <si>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</si>
  <si>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</si>
  <si>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</si>
  <si>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</si>
  <si>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</si>
  <si>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</si>
  <si>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</si>
  <si>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</si>
  <si>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</si>
  <si>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</si>
  <si>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</si>
  <si>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</si>
  <si>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</si>
  <si>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</si>
  <si>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</si>
  <si>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</si>
  <si>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</si>
  <si>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</si>
  <si>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</si>
  <si>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</si>
  <si>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</si>
  <si>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</si>
  <si>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</si>
  <si>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</si>
  <si>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</si>
  <si>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</si>
  <si>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</si>
  <si>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</si>
  <si>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</si>
  <si>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</si>
  <si>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</si>
  <si>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</si>
  <si>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</si>
  <si>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</si>
  <si>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</si>
  <si>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</si>
  <si>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</si>
  <si>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</si>
  <si>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</si>
  <si>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</si>
  <si>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</si>
  <si>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</si>
  <si>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</si>
  <si>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</si>
  <si>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</si>
  <si>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</si>
  <si>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</si>
  <si>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</si>
  <si>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</si>
  <si>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</si>
  <si>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</si>
  <si>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</si>
  <si>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</si>
  <si>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</si>
  <si>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</si>
  <si>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</si>
  <si>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</si>
  <si>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</si>
  <si>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</si>
  <si>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</si>
  <si>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</si>
  <si>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</si>
  <si>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</si>
  <si>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</si>
  <si>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</si>
  <si>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</si>
  <si>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</si>
  <si>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</si>
  <si>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</si>
  <si>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</si>
  <si>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</si>
  <si>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</si>
  <si>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</si>
  <si>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</si>
  <si>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</si>
  <si>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</si>
  <si>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</si>
  <si>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</si>
  <si>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</si>
  <si>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</si>
  <si>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</si>
  <si>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</si>
  <si>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</si>
  <si>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</si>
  <si>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</si>
  <si>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</si>
  <si>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</si>
  <si>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</si>
  <si>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</si>
  <si>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</si>
  <si>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</si>
  <si>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</si>
  <si>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</si>
  <si>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</si>
  <si>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</si>
  <si>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</si>
  <si>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</si>
  <si>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</si>
  <si>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</si>
  <si>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</si>
  <si>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</si>
  <si>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</si>
  <si>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</si>
  <si>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</si>
  <si>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</si>
  <si>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</si>
  <si>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</si>
  <si>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</si>
  <si>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</si>
  <si>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</si>
  <si>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</si>
  <si>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</si>
  <si>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</si>
  <si>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</si>
  <si>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</si>
  <si>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</si>
  <si>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</si>
  <si>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</si>
  <si>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</si>
  <si>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</si>
  <si>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</si>
  <si>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</si>
  <si>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</si>
  <si>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</si>
  <si>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</si>
  <si>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</si>
  <si>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</si>
  <si>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</si>
  <si>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</si>
  <si>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</si>
  <si>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</si>
  <si>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</si>
  <si>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</si>
  <si>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</si>
  <si>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</si>
  <si>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</si>
  <si>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</si>
  <si>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</si>
  <si>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</si>
  <si>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</si>
  <si>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</si>
  <si>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</si>
  <si>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</si>
  <si>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</si>
  <si>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</si>
  <si>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</si>
  <si>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</si>
  <si>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</si>
  <si>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</si>
  <si>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</si>
  <si>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</si>
  <si>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</si>
  <si>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</si>
  <si>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</si>
  <si>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</si>
  <si>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</si>
  <si>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</si>
  <si>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</si>
  <si>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</si>
  <si>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</si>
  <si>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</si>
  <si>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</si>
  <si>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</si>
  <si>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</si>
  <si>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</si>
  <si>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</si>
  <si>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</si>
  <si>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</si>
  <si>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</si>
  <si>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</si>
  <si>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</si>
  <si>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</si>
  <si>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</si>
  <si>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</si>
  <si>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</si>
  <si>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</si>
  <si>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</si>
  <si>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</si>
  <si>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</si>
  <si>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</si>
  <si>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</si>
  <si>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</si>
  <si>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</si>
  <si>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</si>
  <si>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</si>
  <si>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</si>
  <si>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</si>
  <si>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</si>
  <si>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</si>
  <si>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</si>
  <si>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</si>
  <si>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</si>
  <si>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</si>
  <si>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</si>
  <si>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</si>
  <si>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</si>
  <si>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</si>
  <si>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</si>
  <si>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</si>
  <si>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</si>
  <si>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</si>
  <si>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</si>
  <si>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</si>
  <si>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</si>
  <si>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</si>
  <si>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</si>
  <si>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</si>
  <si>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</si>
  <si>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</si>
  <si>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</si>
  <si>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</si>
  <si>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</si>
  <si>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</si>
  <si>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</si>
  <si>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</si>
  <si>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</si>
  <si>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</si>
  <si>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</si>
  <si>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</si>
  <si>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</si>
  <si>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</si>
  <si>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</si>
  <si>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</si>
  <si>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</si>
  <si>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</si>
  <si>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</si>
  <si>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</si>
  <si>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</si>
  <si>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</si>
  <si>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</si>
  <si>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</si>
  <si>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</si>
  <si>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</si>
  <si>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</si>
  <si>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</si>
  <si>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</si>
  <si>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</si>
  <si>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</si>
  <si>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</si>
  <si>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</si>
  <si>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</si>
  <si>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</si>
  <si>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</si>
  <si>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</si>
  <si>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</si>
  <si>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</si>
  <si>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</si>
  <si>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</si>
  <si>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</si>
  <si>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</si>
  <si>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</si>
  <si>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</si>
  <si>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</si>
  <si>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</si>
  <si>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</si>
  <si>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</si>
  <si>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</si>
  <si>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</si>
  <si>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</si>
  <si>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</si>
  <si>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</si>
  <si>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</si>
  <si>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</si>
  <si>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</si>
  <si>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</si>
  <si>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</si>
  <si>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</si>
  <si>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</si>
  <si>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</si>
  <si>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</si>
  <si>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</si>
  <si>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</si>
  <si>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</si>
  <si>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</si>
  <si>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</si>
  <si>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</si>
  <si>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</si>
  <si>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</si>
  <si>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</si>
  <si>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</si>
  <si>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</si>
  <si>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</si>
  <si>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</si>
  <si>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</si>
  <si>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</si>
  <si>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</si>
  <si>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</si>
  <si>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</si>
  <si>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</si>
  <si>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</si>
  <si>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</si>
  <si>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</si>
  <si>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</si>
  <si>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</si>
  <si>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</si>
  <si>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</si>
  <si>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</si>
  <si>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</si>
  <si>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</si>
  <si>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</si>
  <si>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</si>
  <si>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</si>
  <si>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</si>
  <si>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</si>
  <si>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</si>
  <si>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</si>
  <si>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</si>
  <si>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</si>
  <si>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</si>
  <si>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</si>
  <si>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</si>
  <si>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</si>
  <si>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</si>
  <si>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</si>
  <si>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</si>
  <si>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</si>
  <si>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</si>
  <si>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</si>
  <si>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</si>
  <si>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</si>
  <si>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</si>
  <si>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</si>
  <si>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</si>
  <si>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</si>
  <si>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</si>
  <si>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</si>
  <si>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</si>
  <si>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</si>
  <si>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</si>
  <si>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</si>
  <si>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</si>
  <si>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</si>
  <si>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</si>
  <si>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</si>
  <si>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</si>
  <si>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</si>
  <si>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</si>
  <si>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</si>
  <si>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</si>
  <si>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</si>
  <si>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</si>
  <si>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</si>
  <si>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</si>
  <si>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</si>
  <si>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</si>
  <si>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</si>
  <si>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</si>
  <si>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</si>
  <si>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</si>
  <si>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</si>
  <si>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</si>
  <si>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</si>
  <si>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</si>
  <si>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</si>
  <si>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</si>
  <si>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</si>
  <si>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</si>
  <si>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</si>
  <si>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</si>
  <si>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</si>
  <si>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</si>
  <si>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</si>
  <si>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</si>
  <si>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</si>
  <si>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</si>
  <si>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</si>
  <si>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</si>
  <si>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</si>
  <si>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</si>
  <si>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</si>
  <si>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</si>
  <si>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</si>
  <si>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</si>
  <si>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</si>
  <si>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</si>
  <si>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</si>
  <si>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</si>
  <si>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</si>
  <si>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</si>
  <si>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</si>
  <si>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</si>
  <si>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</si>
  <si>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</si>
  <si>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</si>
  <si>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</si>
  <si>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</si>
  <si>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</si>
  <si>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</si>
  <si>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</si>
  <si>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</si>
  <si>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</si>
  <si>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</si>
  <si>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</si>
  <si>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</si>
  <si>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</si>
  <si>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</si>
  <si>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</si>
  <si>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</si>
  <si>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</si>
  <si>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</si>
  <si>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</si>
  <si>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</si>
  <si>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</si>
  <si>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</si>
  <si>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</si>
  <si>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</si>
  <si>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</si>
  <si>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</si>
  <si>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</si>
  <si>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</si>
  <si>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</si>
  <si>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</si>
  <si>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</si>
  <si>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</si>
  <si>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</si>
  <si>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</si>
  <si>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</si>
  <si>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</si>
  <si>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</si>
  <si>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</si>
  <si>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</si>
  <si>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</si>
  <si>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</si>
  <si>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</si>
  <si>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</si>
  <si>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</si>
  <si>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</si>
  <si>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</si>
  <si>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</si>
  <si>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</si>
  <si>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</si>
  <si>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</si>
  <si>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</si>
  <si>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</si>
  <si>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</si>
  <si>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</si>
  <si>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</si>
  <si>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</si>
  <si>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</si>
  <si>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</si>
  <si>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</si>
  <si>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</si>
  <si>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</si>
  <si>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</si>
  <si>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</si>
  <si>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</si>
  <si>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</si>
  <si>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</si>
  <si>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</si>
  <si>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</si>
  <si>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</si>
  <si>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</si>
  <si>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</si>
  <si>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</si>
  <si>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</si>
  <si>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</si>
  <si>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</si>
  <si>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</si>
  <si>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</si>
  <si>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</si>
  <si>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</si>
  <si>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</si>
  <si>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</si>
  <si>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</si>
  <si>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</si>
  <si>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</si>
  <si>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</si>
  <si>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</si>
  <si>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</si>
  <si>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</si>
  <si>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</si>
  <si>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</si>
  <si>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</si>
  <si>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</si>
  <si>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</si>
  <si>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</si>
  <si>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</si>
  <si>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</si>
  <si>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</si>
  <si>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</si>
  <si>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</si>
  <si>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</si>
  <si>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</si>
  <si>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</si>
  <si>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</si>
  <si>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</si>
  <si>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</si>
  <si>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</si>
  <si>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</si>
  <si>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</si>
  <si>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</si>
  <si>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</si>
  <si>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</si>
  <si>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</si>
  <si>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</si>
  <si>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</si>
  <si>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</si>
  <si>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</si>
  <si>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</si>
  <si>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</si>
  <si>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</si>
  <si>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</si>
  <si>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</si>
  <si>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</si>
  <si>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</si>
  <si>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</si>
  <si>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</si>
  <si>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</si>
  <si>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</si>
  <si>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</si>
  <si>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</si>
  <si>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</si>
  <si>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</si>
  <si>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</si>
  <si>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</si>
  <si>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</si>
  <si>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</si>
  <si>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</si>
  <si>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</si>
  <si>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</si>
  <si>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</si>
  <si>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</si>
  <si>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</si>
  <si>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</si>
  <si>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</si>
  <si>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</si>
  <si>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</si>
  <si>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</si>
  <si>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</si>
  <si>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</si>
  <si>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</si>
  <si>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</si>
  <si>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</si>
  <si>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</si>
  <si>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</si>
  <si>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</si>
  <si>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</si>
  <si>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</si>
  <si>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</si>
  <si>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</si>
  <si>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</si>
  <si>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</si>
  <si>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</si>
  <si>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</si>
  <si>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</si>
  <si>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</si>
  <si>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</si>
  <si>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</si>
  <si>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</si>
  <si>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</si>
  <si>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</si>
  <si>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</si>
  <si>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</si>
  <si>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</si>
  <si>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</si>
  <si>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</si>
  <si>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</si>
  <si>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</si>
  <si>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</si>
  <si>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</si>
  <si>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</si>
  <si>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</si>
  <si>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</si>
  <si>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</si>
  <si>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</si>
  <si>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</si>
  <si>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</si>
  <si>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</si>
  <si>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</si>
  <si>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</si>
  <si>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</si>
  <si>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</si>
  <si>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</si>
  <si>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</si>
  <si>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</si>
  <si>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</si>
  <si>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</si>
  <si>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</si>
  <si>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</si>
  <si>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</si>
  <si>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</si>
  <si>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</si>
  <si>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</si>
  <si>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</si>
  <si>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</si>
  <si>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</si>
  <si>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</si>
  <si>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</si>
  <si>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</si>
  <si>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</si>
  <si>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</si>
  <si>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</si>
  <si>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</si>
  <si>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</si>
  <si>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</si>
  <si>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</si>
  <si>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</si>
  <si>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</si>
  <si>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</si>
  <si>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</si>
  <si>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</si>
  <si>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</si>
  <si>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</si>
  <si>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</si>
  <si>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</si>
  <si>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</si>
  <si>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</si>
  <si>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</si>
  <si>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</si>
  <si>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</si>
  <si>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</si>
  <si>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</si>
  <si>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</si>
  <si>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</si>
  <si>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</si>
  <si>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</si>
  <si>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</si>
  <si>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</si>
  <si>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</si>
  <si>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</si>
  <si>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</si>
  <si>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</si>
  <si>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</si>
  <si>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</si>
  <si>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</si>
  <si>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</si>
  <si>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</si>
  <si>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</si>
  <si>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</si>
  <si>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</si>
  <si>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</si>
  <si>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</si>
  <si>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</si>
  <si>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</si>
  <si>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</si>
  <si>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</si>
  <si>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</si>
  <si>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</si>
  <si>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</si>
  <si>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</si>
  <si>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</si>
  <si>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</si>
  <si>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</si>
  <si>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</si>
  <si>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</si>
  <si>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</si>
  <si>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</si>
  <si>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</si>
  <si>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</si>
  <si>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</si>
  <si>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</si>
  <si>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</si>
  <si>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</si>
  <si>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</si>
  <si>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</si>
  <si>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</si>
  <si>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</si>
  <si>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</si>
  <si>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</si>
  <si>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</si>
  <si>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</si>
  <si>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</si>
  <si>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</si>
  <si>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</si>
  <si>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</si>
  <si>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</si>
  <si>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</si>
  <si>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</si>
  <si>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</si>
  <si>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</si>
  <si>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</si>
  <si>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</si>
  <si>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</si>
  <si>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</si>
  <si>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</si>
  <si>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</si>
  <si>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</si>
  <si>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</si>
  <si>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</si>
  <si>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</si>
  <si>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</si>
  <si>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</si>
  <si>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</si>
  <si>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</si>
  <si>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</si>
  <si>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</si>
  <si>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</si>
  <si>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</si>
  <si>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</si>
  <si>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</si>
  <si>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</si>
  <si>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</si>
  <si>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</si>
  <si>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</si>
  <si>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</si>
  <si>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</si>
  <si>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</si>
  <si>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</si>
  <si>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</si>
  <si>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</si>
  <si>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</si>
  <si>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</si>
  <si>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</si>
  <si>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</si>
  <si>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</si>
  <si>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</si>
  <si>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</si>
  <si>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</si>
  <si>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</si>
  <si>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</si>
  <si>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</si>
  <si>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</si>
  <si>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</si>
  <si>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</si>
  <si>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</si>
  <si>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</si>
  <si>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</si>
  <si>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</si>
  <si>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</si>
  <si>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</si>
  <si>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</si>
  <si>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</si>
  <si>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</si>
  <si>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</si>
  <si>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</si>
  <si>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</si>
  <si>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</si>
  <si>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</si>
  <si>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</si>
  <si>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</si>
  <si>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</si>
  <si>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</si>
  <si>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</si>
  <si>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</si>
  <si>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</si>
  <si>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</si>
  <si>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</si>
  <si>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</si>
  <si>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</si>
  <si>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</si>
  <si>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</si>
  <si>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</si>
  <si>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</si>
  <si>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</si>
  <si>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</si>
  <si>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</si>
  <si>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</si>
  <si>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</si>
  <si>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</si>
  <si>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</si>
  <si>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</si>
  <si>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</si>
  <si>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</si>
  <si>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</si>
  <si>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</si>
  <si>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</si>
  <si>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</si>
  <si>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</si>
  <si>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</si>
  <si>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</si>
  <si>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</si>
  <si>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</si>
  <si>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</si>
  <si>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</si>
  <si>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</si>
  <si>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</si>
  <si>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</si>
  <si>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</si>
  <si>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</si>
  <si>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</si>
  <si>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</si>
  <si>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</si>
  <si>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</si>
  <si>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</si>
  <si>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</si>
  <si>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</si>
  <si>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</si>
  <si>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</si>
  <si>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</si>
  <si>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</si>
  <si>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</si>
  <si>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</si>
  <si>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</si>
  <si>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</si>
  <si>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</si>
  <si>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</si>
  <si>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</si>
  <si>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</si>
  <si>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</si>
  <si>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</si>
  <si>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</si>
  <si>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</si>
  <si>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</si>
  <si>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</si>
  <si>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</si>
  <si>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</si>
  <si>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</si>
  <si>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</si>
  <si>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</si>
  <si>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</si>
  <si>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</si>
  <si>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</si>
  <si>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</si>
  <si>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</si>
  <si>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</si>
  <si>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</si>
  <si>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</si>
  <si>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</si>
  <si>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</si>
  <si>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</si>
  <si>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</si>
  <si>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</si>
  <si>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</si>
  <si>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</si>
  <si>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</si>
  <si>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</si>
  <si>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</si>
  <si>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</si>
  <si>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</si>
  <si>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</si>
  <si>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</si>
  <si>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</si>
  <si>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</si>
  <si>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</si>
  <si>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</si>
  <si>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</si>
  <si>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</si>
  <si>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</si>
  <si>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</si>
  <si>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</si>
  <si>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</si>
  <si>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</si>
  <si>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</si>
  <si>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</si>
  <si>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</si>
  <si>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</si>
  <si>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</si>
  <si>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</si>
  <si>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</si>
  <si>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</si>
  <si>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</si>
  <si>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</si>
  <si>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</si>
  <si>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</si>
  <si>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</si>
  <si>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</si>
  <si>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</si>
  <si>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</si>
  <si>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</si>
  <si>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</si>
  <si>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</si>
  <si>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</si>
  <si>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</si>
  <si>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</si>
  <si>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</si>
  <si>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</si>
  <si>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</si>
  <si>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</si>
  <si>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</si>
  <si>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</si>
  <si>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</si>
  <si>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</si>
  <si>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</si>
  <si>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</si>
  <si>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</si>
  <si>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</si>
  <si>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</si>
  <si>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</si>
  <si>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</si>
  <si>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</si>
  <si>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</si>
  <si>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</si>
  <si>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</si>
  <si>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</si>
  <si>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</si>
  <si>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</si>
  <si>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</si>
  <si>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</si>
  <si>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</si>
  <si>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</si>
  <si>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</si>
  <si>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</si>
  <si>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</si>
  <si>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</si>
  <si>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</si>
  <si>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</si>
  <si>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</si>
  <si>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</si>
  <si>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</si>
  <si>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</si>
  <si>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</si>
  <si>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</si>
  <si>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</si>
  <si>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</si>
  <si>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</si>
  <si>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</si>
  <si>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</si>
  <si>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</si>
  <si>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</si>
  <si>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</si>
  <si>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</si>
  <si>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</si>
  <si>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</si>
  <si>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</si>
  <si>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</si>
  <si>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</si>
  <si>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</si>
  <si>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</si>
  <si>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</si>
  <si>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</si>
  <si>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</si>
  <si>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</si>
  <si>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</si>
  <si>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</si>
  <si>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</si>
  <si>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</si>
  <si>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</si>
  <si>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</si>
  <si>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</si>
  <si>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</si>
  <si>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</si>
  <si>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</si>
  <si>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</si>
  <si>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</si>
  <si>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</si>
  <si>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</si>
  <si>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</si>
  <si>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</si>
  <si>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</si>
  <si>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</si>
  <si>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</si>
  <si>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</si>
  <si>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</si>
  <si>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</si>
  <si>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</si>
  <si>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</si>
  <si>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</si>
  <si>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</si>
  <si>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</si>
  <si>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</si>
  <si>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</si>
  <si>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</si>
  <si>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</si>
  <si>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</si>
  <si>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</si>
  <si>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</si>
  <si>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</si>
  <si>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</si>
  <si>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</si>
  <si>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</si>
  <si>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</si>
  <si>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</si>
  <si>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</si>
  <si>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</si>
  <si>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</si>
  <si>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</si>
  <si>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</si>
  <si>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</si>
  <si>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</si>
  <si>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</si>
  <si>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</si>
  <si>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</si>
  <si>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</si>
  <si>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</si>
  <si>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</si>
  <si>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</si>
  <si>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</si>
  <si>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</si>
  <si>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</si>
  <si>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</si>
  <si>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</si>
  <si>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</si>
  <si>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</si>
  <si>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</si>
  <si>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</si>
  <si>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</si>
  <si>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</si>
  <si>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</si>
  <si>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</si>
  <si>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</si>
  <si>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</si>
  <si>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</si>
  <si>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</si>
  <si>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</si>
  <si>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</si>
  <si>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</si>
  <si>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</si>
  <si>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</si>
  <si>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</si>
  <si>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</si>
  <si>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</si>
  <si>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</si>
  <si>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</si>
  <si>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</si>
  <si>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</si>
  <si>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</si>
  <si>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</si>
  <si>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</si>
  <si>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</si>
  <si>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</si>
  <si>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</si>
  <si>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</si>
  <si>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</si>
  <si>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</si>
  <si>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</si>
  <si>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</si>
  <si>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</si>
  <si>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</si>
  <si>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</si>
  <si>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</si>
  <si>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</si>
  <si>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</si>
  <si>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</si>
  <si>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</si>
  <si>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</si>
  <si>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</si>
  <si>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</si>
  <si>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</si>
  <si>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</si>
  <si>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</si>
  <si>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</si>
  <si>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</si>
  <si>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</si>
  <si>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</si>
  <si>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</si>
  <si>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</si>
  <si>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</si>
  <si>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</si>
  <si>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</si>
  <si>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</si>
  <si>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</si>
  <si>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</si>
  <si>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</si>
  <si>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</si>
  <si>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</si>
  <si>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</si>
  <si>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</si>
  <si>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</si>
  <si>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</si>
  <si>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</si>
  <si>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</si>
  <si>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</si>
  <si>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</si>
  <si>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</si>
  <si>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</si>
  <si>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</si>
  <si>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</si>
  <si>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</si>
  <si>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</si>
  <si>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</si>
  <si>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</si>
  <si>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</si>
  <si>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</si>
  <si>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</si>
  <si>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</si>
  <si>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</si>
  <si>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</si>
  <si>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</si>
  <si>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</si>
  <si>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</si>
  <si>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</si>
  <si>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</si>
  <si>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</si>
  <si>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</si>
  <si>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</si>
  <si>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</si>
  <si>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</si>
  <si>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</si>
  <si>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</si>
  <si>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</si>
  <si>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</si>
  <si>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</si>
  <si>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</si>
  <si>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</si>
  <si>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</si>
  <si>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</si>
  <si>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</si>
  <si>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</si>
  <si>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</si>
  <si>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</si>
  <si>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</si>
  <si>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</si>
  <si>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</si>
  <si>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</si>
  <si>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</si>
  <si>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</si>
  <si>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</si>
  <si>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</si>
  <si>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</si>
  <si>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</si>
  <si>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</si>
  <si>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</si>
  <si>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</si>
  <si>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</si>
  <si>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</si>
  <si>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</si>
  <si>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</si>
  <si>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</si>
  <si>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</si>
  <si>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</si>
  <si>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</si>
  <si>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</si>
  <si>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</si>
  <si>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</si>
  <si>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</si>
  <si>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</si>
  <si>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</si>
  <si>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</si>
  <si>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</si>
  <si>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</si>
  <si>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</si>
  <si>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</si>
  <si>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</si>
  <si>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</si>
  <si>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</si>
  <si>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</si>
  <si>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</si>
  <si>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</si>
  <si>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</si>
  <si>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</si>
  <si>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</si>
  <si>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</si>
  <si>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</si>
  <si>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</si>
  <si>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</si>
  <si>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</si>
  <si>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</si>
  <si>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</si>
  <si>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</si>
  <si>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</si>
  <si>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</si>
  <si>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</si>
  <si>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</si>
  <si>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</si>
  <si>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</si>
  <si>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</si>
  <si>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</si>
  <si>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</si>
  <si>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</si>
  <si>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</si>
  <si>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</si>
  <si>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</si>
  <si>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</si>
  <si>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</si>
  <si>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</si>
  <si>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</si>
  <si>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</si>
  <si>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</si>
  <si>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</si>
  <si>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</si>
  <si>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</si>
  <si>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</si>
  <si>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</si>
  <si>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</si>
  <si>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</si>
  <si>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</si>
  <si>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</si>
  <si>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</si>
  <si>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</si>
  <si>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</si>
  <si>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</si>
  <si>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</si>
  <si>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</si>
  <si>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</si>
  <si>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</si>
  <si>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</si>
  <si>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</si>
  <si>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</si>
  <si>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</si>
  <si>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</si>
  <si>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</si>
  <si>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</si>
  <si>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</si>
  <si>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</si>
  <si>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</si>
  <si>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</si>
  <si>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</si>
  <si>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</si>
  <si>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</si>
  <si>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</si>
  <si>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</si>
  <si>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</si>
  <si>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</si>
  <si>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</si>
  <si>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</si>
  <si>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</si>
  <si>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</si>
  <si>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</si>
  <si>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</si>
  <si>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</si>
  <si>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</si>
  <si>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</si>
  <si>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</si>
  <si>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</si>
  <si>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</si>
  <si>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</si>
  <si>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</si>
  <si>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</si>
  <si>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</si>
  <si>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</si>
  <si>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</si>
  <si>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</si>
  <si>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</si>
  <si>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</si>
  <si>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</si>
  <si>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</si>
  <si>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</si>
  <si>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</si>
  <si>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</si>
  <si>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</si>
  <si>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</si>
  <si>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</si>
  <si>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</si>
  <si>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</si>
  <si>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</si>
  <si>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</si>
  <si>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</si>
  <si>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</si>
  <si>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</si>
  <si>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</si>
  <si>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</si>
  <si>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</si>
  <si>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</si>
  <si>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</si>
  <si>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</si>
  <si>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</si>
  <si>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</si>
  <si>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</si>
  <si>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</si>
  <si>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</si>
  <si>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</si>
  <si>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</si>
  <si>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</si>
  <si>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</si>
  <si>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</si>
  <si>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</si>
  <si>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</si>
  <si>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</si>
  <si>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</si>
  <si>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</si>
  <si>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</si>
  <si>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</si>
  <si>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</si>
  <si>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</si>
  <si>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</si>
  <si>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</si>
  <si>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</si>
  <si>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</si>
  <si>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</si>
  <si>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</si>
  <si>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</si>
  <si>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</si>
  <si>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</si>
  <si>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</si>
  <si>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</si>
  <si>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</si>
  <si>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</si>
  <si>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</si>
  <si>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</si>
  <si>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</si>
  <si>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</si>
  <si>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</si>
  <si>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</si>
  <si>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</si>
  <si>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</si>
  <si>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</si>
  <si>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</si>
  <si>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</si>
  <si>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</si>
  <si>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</si>
  <si>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</si>
  <si>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</si>
  <si>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</si>
  <si>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</si>
  <si>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</si>
  <si>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</si>
  <si>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</si>
  <si>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</si>
  <si>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</si>
  <si>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</si>
  <si>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</si>
  <si>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</si>
  <si>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</si>
  <si>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</si>
  <si>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</si>
  <si>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</si>
  <si>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</si>
  <si>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</si>
  <si>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</si>
  <si>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</si>
  <si>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</si>
  <si>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</si>
  <si>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</si>
  <si>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</si>
  <si>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</si>
  <si>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</si>
  <si>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</si>
  <si>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</si>
  <si>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</si>
  <si>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</si>
  <si>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</si>
  <si>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</si>
  <si>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</si>
  <si>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</si>
  <si>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</si>
  <si>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</si>
  <si>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</si>
  <si>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</si>
  <si>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</si>
  <si>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</si>
  <si>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</si>
  <si>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</si>
  <si>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</si>
  <si>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</si>
  <si>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</si>
  <si>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</si>
  <si>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</si>
  <si>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</si>
  <si>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</si>
  <si>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</si>
  <si>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</si>
  <si>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</si>
  <si>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</si>
  <si>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</si>
  <si>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</si>
  <si>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</si>
  <si>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</si>
  <si>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</si>
  <si>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</si>
  <si>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</si>
  <si>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</si>
  <si>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</si>
  <si>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</si>
  <si>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</si>
  <si>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</si>
  <si>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</si>
  <si>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</si>
  <si>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</si>
  <si>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</si>
  <si>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</si>
  <si>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</si>
  <si>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</si>
  <si>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</si>
  <si>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</si>
  <si>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</si>
  <si>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</si>
  <si>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</si>
  <si>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</si>
  <si>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</si>
  <si>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</si>
  <si>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</si>
  <si>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</si>
  <si>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</si>
  <si>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</si>
  <si>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</si>
  <si>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</si>
  <si>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</si>
  <si>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</si>
  <si>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</si>
  <si>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</si>
  <si>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</si>
  <si>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</si>
  <si>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</si>
  <si>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</si>
  <si>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</si>
  <si>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</si>
  <si>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</si>
  <si>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</si>
  <si>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</si>
  <si>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</si>
  <si>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</si>
  <si>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</si>
  <si>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</si>
  <si>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</si>
  <si>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</si>
  <si>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</si>
  <si>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</si>
  <si>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</si>
  <si>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</si>
  <si>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</si>
  <si>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</si>
  <si>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</si>
  <si>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</si>
  <si>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</si>
  <si>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</si>
  <si>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</si>
  <si>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</si>
  <si>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</si>
  <si>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</si>
  <si>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</si>
  <si>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</si>
  <si>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</si>
  <si>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</si>
  <si>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</si>
  <si>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</si>
  <si>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</si>
  <si>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</si>
  <si>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</si>
  <si>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</si>
  <si>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</si>
  <si>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</si>
  <si>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</si>
  <si>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</si>
  <si>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</si>
  <si>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</si>
  <si>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</si>
  <si>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</si>
  <si>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</si>
  <si>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</si>
  <si>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</si>
  <si>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</si>
  <si>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</si>
  <si>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</si>
  <si>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</si>
  <si>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</si>
  <si>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</si>
  <si>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</si>
  <si>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</si>
  <si>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</si>
  <si>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</si>
  <si>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</si>
  <si>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</si>
  <si>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</si>
  <si>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</si>
  <si>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</si>
  <si>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</si>
  <si>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</si>
  <si>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</si>
  <si>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</si>
  <si>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</si>
  <si>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</si>
  <si>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</si>
  <si>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</si>
  <si>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</si>
  <si>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</si>
  <si>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</si>
  <si>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</si>
  <si>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</si>
  <si>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</si>
  <si>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</si>
  <si>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</si>
  <si>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</si>
  <si>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</si>
  <si>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</si>
  <si>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</si>
  <si>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</si>
  <si>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</si>
  <si>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</si>
  <si>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</si>
  <si>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</si>
  <si>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</si>
  <si>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</si>
  <si>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</si>
  <si>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</si>
  <si>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</si>
  <si>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</si>
  <si>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</si>
  <si>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</si>
  <si>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</si>
  <si>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</si>
  <si>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</si>
  <si>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</si>
  <si>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</si>
  <si>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</si>
  <si>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</si>
  <si>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</si>
  <si>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</si>
  <si>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</si>
  <si>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</si>
  <si>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</si>
  <si>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</si>
  <si>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</si>
  <si>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</si>
  <si>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</si>
  <si>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</si>
  <si>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</si>
  <si>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</si>
  <si>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</si>
  <si>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</si>
  <si>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</si>
  <si>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</si>
  <si>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</si>
  <si>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</si>
  <si>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</si>
  <si>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</si>
  <si>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</si>
  <si>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</si>
  <si>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</si>
  <si>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</si>
  <si>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</si>
  <si>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</si>
  <si>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</si>
  <si>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</si>
  <si>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</si>
  <si>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</si>
  <si>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</si>
  <si>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</si>
  <si>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</si>
  <si>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</si>
  <si>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</si>
  <si>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</si>
  <si>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</si>
  <si>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</si>
  <si>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</si>
  <si>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</si>
  <si>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</si>
  <si>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</si>
  <si>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</si>
  <si>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</si>
  <si>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</si>
  <si>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</si>
  <si>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</si>
  <si>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</si>
  <si>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</si>
  <si>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</si>
  <si>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</si>
  <si>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</si>
  <si>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</si>
  <si>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</si>
  <si>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</si>
  <si>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</si>
  <si>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</si>
  <si>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</si>
  <si>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</si>
  <si>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</si>
  <si>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</si>
  <si>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</si>
  <si>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</si>
  <si>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</si>
  <si>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</si>
  <si>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</si>
  <si>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</si>
  <si>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</si>
  <si>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</si>
  <si>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</si>
  <si>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</si>
  <si>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</si>
  <si>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</si>
  <si>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</si>
  <si>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</si>
  <si>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</si>
  <si>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</si>
  <si>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</si>
  <si>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</si>
  <si>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</si>
  <si>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</si>
  <si>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</si>
  <si>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</si>
  <si>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</si>
  <si>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</si>
  <si>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</si>
  <si>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</si>
  <si>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</si>
  <si>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</si>
  <si>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</si>
  <si>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</si>
  <si>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</si>
  <si>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</si>
  <si>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</si>
  <si>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</si>
  <si>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</si>
  <si>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</si>
  <si>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</si>
  <si>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</si>
  <si>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</si>
  <si>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</si>
  <si>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</si>
  <si>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</si>
  <si>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</si>
  <si>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</si>
  <si>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</si>
  <si>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</si>
  <si>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</si>
  <si>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</si>
  <si>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</si>
  <si>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</si>
  <si>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</si>
  <si>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</si>
  <si>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</si>
  <si>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</si>
  <si>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</si>
  <si>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</si>
  <si>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</si>
  <si>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</si>
  <si>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</si>
  <si>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</si>
  <si>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</si>
  <si>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</si>
  <si>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</si>
  <si>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</si>
  <si>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</si>
  <si>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</si>
  <si>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</si>
  <si>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</si>
  <si>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</si>
  <si>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</si>
  <si>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</si>
  <si>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</si>
  <si>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</si>
  <si>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</si>
  <si>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</si>
  <si>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</si>
  <si>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</si>
  <si>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</si>
  <si>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</si>
  <si>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</si>
  <si>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</si>
  <si>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</si>
  <si>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</si>
  <si>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</si>
  <si>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</si>
  <si>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</si>
  <si>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</si>
  <si>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</si>
  <si>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</si>
  <si>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</si>
  <si>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</si>
  <si>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</si>
  <si>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</si>
  <si>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</si>
  <si>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</si>
  <si>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</si>
  <si>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</si>
  <si>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</si>
  <si>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</si>
  <si>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</si>
  <si>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</si>
  <si>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</si>
  <si>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</si>
  <si>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</si>
  <si>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</si>
  <si>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</si>
  <si>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</si>
  <si>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</si>
  <si>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</si>
  <si>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</si>
  <si>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</si>
  <si>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</si>
  <si>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</si>
  <si>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</si>
  <si>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</si>
  <si>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</si>
  <si>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</si>
  <si>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</si>
  <si>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</si>
  <si>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</si>
  <si>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</si>
  <si>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</si>
  <si>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</si>
  <si>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</si>
  <si>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</si>
  <si>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</si>
  <si>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</si>
  <si>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</si>
  <si>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</si>
  <si>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</si>
  <si>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</si>
  <si>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</si>
  <si>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</si>
  <si>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</si>
  <si>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</si>
  <si>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</si>
  <si>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</si>
  <si>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</si>
  <si>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</si>
  <si>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</si>
  <si>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</si>
  <si>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</si>
  <si>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</si>
  <si>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</si>
  <si>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</si>
  <si>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</si>
  <si>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</si>
  <si>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</si>
  <si>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</si>
  <si>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</si>
  <si>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</si>
  <si>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</si>
  <si>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</si>
  <si>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</si>
  <si>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</si>
  <si>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</si>
  <si>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</si>
  <si>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</si>
  <si>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</si>
  <si>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</si>
  <si>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</si>
  <si>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</si>
  <si>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</si>
  <si>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</si>
  <si>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</si>
  <si>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</si>
  <si>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</si>
  <si>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</si>
  <si>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</si>
  <si>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</si>
  <si>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</si>
  <si>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</si>
  <si>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</si>
  <si>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</si>
  <si>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</si>
  <si>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</si>
  <si>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</si>
  <si>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</si>
  <si>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</si>
  <si>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</si>
  <si>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</si>
  <si>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</si>
  <si>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</si>
  <si>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</si>
  <si>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</si>
  <si>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</si>
  <si>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</si>
  <si>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</si>
  <si>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</si>
  <si>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</si>
  <si>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</si>
  <si>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</si>
  <si>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</si>
  <si>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</si>
  <si>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</si>
  <si>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</si>
  <si>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</si>
  <si>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</si>
  <si>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</si>
  <si>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</si>
  <si>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</si>
  <si>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</si>
  <si>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</si>
  <si>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</si>
  <si>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</si>
  <si>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</si>
  <si>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</si>
  <si>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</si>
  <si>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</si>
  <si>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</si>
  <si>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</si>
  <si>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</si>
  <si>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</si>
  <si>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</si>
  <si>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</si>
  <si>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</si>
  <si>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</si>
  <si>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</si>
  <si>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</si>
  <si>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</si>
  <si>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</si>
  <si>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</si>
  <si>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</si>
  <si>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</si>
  <si>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</si>
  <si>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</si>
  <si>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</si>
  <si>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</si>
  <si>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</si>
  <si>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</si>
  <si>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</si>
  <si>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</si>
  <si>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</si>
  <si>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</si>
  <si>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</si>
  <si>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</si>
  <si>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</si>
  <si>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</si>
  <si>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</si>
  <si>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</si>
  <si>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</si>
  <si>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</si>
  <si>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</si>
  <si>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</si>
  <si>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</si>
  <si>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</si>
  <si>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</si>
  <si>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</si>
  <si>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</si>
  <si>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</si>
  <si>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</si>
  <si>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</si>
  <si>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</si>
  <si>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</si>
  <si>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</si>
  <si>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</si>
  <si>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</si>
  <si>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</si>
  <si>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</si>
  <si>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</si>
  <si>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</si>
  <si>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</si>
  <si>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</si>
  <si>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</si>
  <si>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</si>
  <si>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</si>
  <si>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</si>
  <si>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</si>
  <si>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</si>
  <si>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</si>
  <si>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</si>
  <si>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</si>
  <si>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</si>
  <si>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</si>
  <si>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</si>
  <si>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</si>
  <si>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</si>
  <si>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</si>
  <si>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</si>
  <si>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</si>
  <si>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</si>
  <si>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</si>
  <si>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</si>
  <si>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</si>
  <si>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</si>
  <si>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</si>
  <si>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</si>
  <si>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</si>
  <si>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</si>
  <si>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</si>
  <si>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</si>
  <si>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</si>
  <si>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</si>
  <si>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</si>
  <si>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</si>
  <si>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</si>
  <si>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</si>
  <si>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</si>
  <si>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</si>
  <si>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</si>
  <si>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</si>
  <si>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</si>
  <si>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</si>
  <si>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</si>
  <si>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</si>
  <si>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</si>
  <si>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</si>
  <si>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</si>
  <si>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</si>
  <si>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</si>
  <si>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</si>
  <si>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</si>
  <si>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</si>
  <si>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</si>
  <si>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</si>
  <si>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</si>
  <si>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</si>
  <si>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</si>
  <si>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</si>
  <si>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</si>
  <si>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</si>
  <si>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</si>
  <si>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</si>
  <si>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</si>
  <si>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</si>
  <si>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</si>
  <si>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</si>
  <si>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</si>
  <si>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</si>
  <si>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</si>
  <si>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</si>
  <si>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</si>
  <si>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</si>
  <si>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</si>
  <si>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</si>
  <si>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</si>
  <si>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</si>
  <si>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</si>
  <si>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</si>
  <si>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</si>
  <si>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</si>
  <si>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</si>
  <si>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</si>
  <si>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</si>
  <si>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</si>
  <si>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</si>
  <si>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</si>
  <si>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</si>
  <si>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</si>
  <si>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</si>
  <si>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</si>
  <si>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</si>
  <si>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</si>
  <si>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</si>
  <si>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</si>
  <si>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</si>
  <si>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</si>
  <si>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</si>
  <si>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</si>
  <si>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</si>
  <si>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</si>
  <si>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</si>
  <si>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</si>
  <si>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</si>
  <si>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</si>
  <si>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</si>
  <si>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</si>
  <si>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</si>
  <si>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</si>
  <si>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</si>
  <si>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</si>
  <si>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</si>
  <si>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</si>
  <si>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</si>
  <si>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</si>
  <si>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</si>
  <si>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</si>
  <si>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</si>
  <si>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</si>
  <si>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</si>
  <si>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</si>
  <si>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</si>
  <si>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</si>
  <si>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</si>
  <si>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</si>
  <si>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</si>
  <si>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</si>
  <si>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</si>
  <si>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</si>
  <si>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</si>
  <si>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</si>
  <si>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</si>
  <si>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</si>
  <si>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</si>
  <si>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</si>
  <si>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</si>
  <si>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</si>
  <si>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</si>
  <si>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</si>
  <si>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</si>
  <si>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</si>
  <si>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</si>
  <si>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</si>
  <si>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</si>
  <si>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</si>
  <si>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</si>
  <si>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</si>
  <si>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</si>
  <si>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</si>
  <si>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</si>
  <si>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</si>
  <si>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</si>
  <si>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</si>
  <si>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</si>
  <si>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</si>
  <si>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</si>
  <si>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</si>
  <si>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</si>
  <si>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</si>
  <si>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</si>
  <si>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</si>
  <si>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</si>
  <si>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</si>
  <si>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</si>
  <si>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</si>
  <si>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</si>
  <si>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</si>
  <si>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</si>
  <si>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</si>
  <si>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</si>
  <si>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</si>
  <si>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</si>
  <si>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</si>
  <si>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</si>
  <si>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</si>
  <si>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</si>
  <si>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</si>
  <si>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</si>
  <si>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</si>
  <si>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</si>
  <si>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</si>
  <si>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</si>
  <si>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</si>
  <si>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</si>
  <si>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</si>
  <si>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</si>
  <si>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</si>
  <si>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</si>
  <si>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</si>
  <si>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</si>
  <si>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</si>
  <si>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</si>
  <si>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</si>
  <si>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</si>
  <si>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</si>
  <si>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</si>
  <si>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</si>
  <si>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</si>
  <si>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</si>
  <si>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</si>
  <si>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</si>
  <si>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</si>
  <si>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</si>
  <si>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</si>
  <si>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</si>
  <si>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</si>
  <si>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</si>
  <si>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</si>
  <si>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</si>
  <si>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</si>
  <si>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</si>
  <si>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</si>
  <si>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</si>
  <si>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</si>
  <si>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</si>
  <si>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</si>
  <si>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</si>
  <si>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</si>
  <si>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</si>
  <si>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</si>
  <si>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</si>
  <si>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</si>
  <si>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</si>
  <si>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</si>
  <si>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</si>
  <si>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</si>
  <si>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</si>
  <si>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</si>
  <si>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</si>
  <si>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</si>
  <si>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</si>
  <si>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</si>
  <si>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</si>
  <si>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</si>
  <si>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</si>
  <si>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</si>
  <si>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</si>
  <si>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</si>
  <si>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</si>
  <si>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</si>
  <si>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</si>
  <si>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</si>
  <si>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</si>
  <si>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</si>
  <si>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</si>
  <si>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</si>
  <si>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</si>
  <si>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</si>
  <si>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</si>
  <si>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</si>
  <si>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</si>
  <si>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</si>
  <si>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</si>
  <si>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</si>
  <si>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</si>
  <si>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</si>
  <si>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</si>
  <si>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</si>
  <si>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</si>
  <si>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</si>
  <si>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</si>
  <si>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</si>
  <si>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</si>
  <si>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</si>
  <si>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</si>
  <si>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</si>
  <si>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</si>
  <si>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</si>
  <si>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</si>
  <si>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</si>
  <si>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</si>
  <si>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</si>
  <si>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</si>
  <si>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</si>
  <si>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</si>
  <si>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</si>
  <si>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</si>
  <si>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</si>
  <si>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</si>
  <si>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</si>
  <si>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</si>
  <si>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</si>
  <si>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</si>
  <si>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</si>
  <si>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</si>
  <si>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</si>
  <si>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</si>
  <si>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</si>
  <si>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</si>
  <si>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</si>
  <si>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</si>
  <si>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</si>
  <si>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</si>
  <si>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</si>
  <si>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</si>
  <si>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</si>
  <si>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</si>
  <si>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</si>
  <si>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</si>
  <si>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</si>
  <si>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</si>
  <si>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</si>
  <si>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</si>
  <si>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</si>
  <si>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</si>
  <si>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</si>
  <si>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</si>
  <si>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</si>
  <si>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</si>
  <si>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</si>
  <si>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</si>
  <si>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</si>
  <si>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</si>
  <si>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</si>
  <si>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</si>
  <si>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</si>
  <si>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</si>
  <si>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</si>
  <si>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</si>
  <si>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</si>
  <si>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</si>
  <si>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</si>
  <si>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</si>
  <si>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</si>
  <si>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</si>
  <si>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</si>
  <si>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</si>
  <si>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</si>
  <si>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</si>
  <si>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</si>
  <si>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</si>
  <si>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</si>
  <si>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</si>
  <si>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</si>
  <si>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</si>
  <si>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</si>
  <si>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</si>
  <si>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</si>
  <si>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</si>
  <si>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</si>
  <si>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</si>
  <si>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</si>
  <si>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</si>
  <si>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</si>
  <si>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</si>
  <si>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</si>
  <si>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</si>
  <si>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</si>
  <si>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</si>
  <si>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</si>
  <si>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</si>
  <si>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</si>
  <si>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</si>
  <si>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</si>
  <si>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</si>
  <si>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</si>
  <si>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</si>
  <si>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</si>
  <si>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</si>
  <si>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</si>
  <si>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</si>
  <si>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</si>
  <si>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</si>
  <si>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</si>
  <si>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</si>
  <si>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</si>
  <si>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</si>
  <si>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</si>
  <si>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</si>
  <si>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</si>
  <si>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</si>
  <si>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</si>
  <si>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</si>
  <si>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</si>
  <si>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</si>
  <si>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</si>
  <si>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</si>
  <si>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</si>
  <si>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</si>
  <si>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</si>
  <si>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</si>
  <si>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</si>
  <si>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</si>
  <si>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</si>
  <si>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</si>
  <si>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</si>
  <si>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</si>
  <si>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</si>
  <si>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</si>
  <si>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</si>
  <si>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</si>
  <si>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</si>
  <si>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</si>
  <si>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</si>
  <si>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</si>
  <si>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</si>
  <si>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</si>
  <si>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</si>
  <si>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</si>
  <si>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</si>
  <si>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</si>
  <si>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</si>
  <si>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</si>
  <si>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</si>
  <si>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</si>
  <si>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</si>
  <si>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</si>
  <si>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</si>
  <si>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</si>
  <si>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</si>
  <si>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</si>
  <si>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</si>
  <si>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</si>
  <si>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</si>
  <si>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</si>
  <si>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</si>
  <si>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</si>
  <si>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</si>
  <si>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</si>
  <si>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</si>
  <si>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</si>
  <si>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</si>
  <si>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</si>
  <si>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</si>
  <si>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</si>
  <si>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</si>
  <si>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</si>
  <si>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</si>
  <si>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</si>
  <si>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</si>
  <si>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</si>
  <si>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</si>
  <si>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</si>
  <si>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</si>
  <si>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</si>
  <si>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</si>
  <si>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</si>
  <si>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</si>
  <si>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</si>
  <si>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</si>
  <si>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</si>
  <si>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</si>
  <si>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</si>
  <si>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</si>
  <si>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</si>
  <si>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</si>
  <si>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</si>
  <si>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</si>
  <si>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</si>
  <si>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</si>
  <si>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</si>
  <si>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</si>
  <si>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</si>
  <si>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</si>
  <si>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</si>
  <si>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</si>
  <si>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</si>
  <si>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</si>
  <si>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</si>
  <si>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</si>
  <si>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</si>
  <si>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</si>
  <si>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</si>
  <si>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</si>
  <si>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</si>
  <si>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</si>
  <si>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</si>
  <si>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</si>
  <si>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</si>
  <si>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</si>
  <si>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</si>
  <si>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</si>
  <si>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</si>
  <si>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</si>
  <si>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</si>
  <si>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</si>
  <si>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</si>
  <si>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</si>
  <si>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</si>
  <si>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</si>
  <si>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</si>
  <si>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</si>
  <si>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</si>
  <si>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</si>
  <si>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</si>
  <si>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</si>
  <si>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</si>
  <si>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</si>
  <si>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</si>
  <si>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</si>
  <si>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</si>
  <si>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</si>
  <si>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</si>
  <si>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</si>
  <si>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</si>
  <si>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</si>
  <si>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</si>
  <si>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</si>
  <si>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</si>
  <si>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</si>
  <si>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</si>
  <si>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</si>
  <si>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</si>
  <si>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</si>
  <si>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</si>
  <si>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</si>
  <si>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</si>
  <si>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</si>
  <si>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</si>
  <si>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</si>
  <si>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</si>
  <si>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</si>
  <si>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</si>
  <si>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</si>
  <si>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</si>
  <si>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</si>
  <si>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</si>
  <si>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</si>
  <si>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</si>
  <si>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</si>
  <si>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</si>
  <si>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</si>
  <si>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</si>
  <si>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</si>
  <si>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</si>
  <si>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</si>
  <si>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</si>
  <si>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</si>
  <si>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</si>
  <si>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</si>
  <si>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</si>
  <si>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</si>
  <si>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</si>
  <si>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</si>
  <si>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</si>
  <si>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</si>
  <si>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</si>
  <si>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</si>
  <si>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</si>
  <si>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</si>
  <si>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</si>
  <si>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</si>
  <si>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</si>
  <si>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</si>
  <si>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</si>
  <si>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</si>
  <si>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</si>
  <si>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</si>
  <si>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</si>
  <si>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</si>
  <si>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</si>
  <si>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</si>
  <si>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</si>
  <si>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</si>
  <si>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</si>
  <si>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</si>
  <si>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</si>
  <si>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</si>
  <si>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</si>
  <si>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</si>
  <si>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</si>
  <si>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</si>
  <si>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</si>
  <si>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</si>
  <si>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</si>
  <si>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</si>
  <si>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</si>
  <si>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</si>
  <si>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</si>
  <si>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</si>
  <si>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</si>
  <si>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</si>
  <si>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</si>
  <si>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</si>
  <si>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</si>
  <si>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</si>
  <si>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</si>
  <si>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</si>
  <si>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</si>
  <si>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</si>
  <si>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</si>
  <si>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</si>
  <si>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</si>
  <si>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</si>
  <si>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</si>
  <si>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</si>
  <si>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</si>
  <si>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</si>
  <si>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</si>
  <si>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</si>
  <si>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</si>
  <si>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</si>
  <si>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</si>
  <si>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</si>
  <si>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</si>
  <si>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</si>
  <si>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</si>
  <si>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</si>
  <si>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</si>
  <si>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</si>
  <si>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</si>
  <si>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</si>
  <si>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</si>
  <si>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</si>
  <si>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</si>
  <si>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</si>
  <si>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</si>
  <si>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</si>
  <si>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</si>
  <si>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</si>
  <si>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</si>
  <si>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</si>
  <si>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</si>
  <si>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</si>
  <si>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</si>
  <si>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</si>
  <si>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</si>
  <si>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</si>
  <si>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</si>
  <si>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</si>
  <si>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</si>
  <si>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</si>
  <si>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</si>
  <si>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</si>
  <si>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</si>
  <si>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</si>
  <si>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</si>
  <si>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</si>
  <si>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</si>
  <si>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</si>
  <si>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</si>
  <si>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</si>
  <si>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</si>
  <si>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</si>
  <si>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</si>
  <si>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</si>
  <si>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</si>
  <si>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</si>
  <si>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</si>
  <si>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</si>
  <si>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</si>
  <si>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</si>
  <si>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</si>
  <si>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</si>
  <si>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</si>
  <si>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</si>
  <si>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</si>
  <si>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</si>
  <si>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</si>
  <si>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</si>
  <si>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</si>
  <si>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</si>
  <si>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</si>
  <si>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</si>
  <si>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</si>
  <si>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</si>
  <si>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</si>
  <si>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</si>
  <si>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</si>
  <si>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</si>
  <si>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</si>
  <si>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</si>
  <si>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</si>
  <si>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</si>
  <si>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</si>
  <si>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</si>
  <si>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</si>
  <si>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</si>
  <si>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</si>
  <si>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</si>
  <si>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</si>
  <si>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</si>
  <si>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</si>
  <si>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</si>
  <si>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</si>
  <si>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</si>
  <si>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</si>
  <si>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</si>
  <si>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</si>
  <si>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</si>
  <si>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</si>
  <si>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</si>
  <si>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</si>
  <si>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</si>
  <si>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</si>
  <si>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</si>
  <si>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</si>
  <si>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</si>
  <si>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</si>
  <si>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</si>
  <si>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</si>
  <si>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</si>
  <si>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</si>
  <si>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</si>
  <si>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</si>
  <si>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</si>
  <si>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</si>
  <si>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</si>
  <si>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</si>
  <si>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</si>
  <si>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</si>
  <si>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</si>
  <si>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</si>
  <si>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</si>
  <si>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</si>
  <si>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</si>
  <si>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</si>
  <si>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</si>
  <si>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</si>
  <si>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</si>
  <si>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</si>
  <si>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</si>
  <si>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</si>
  <si>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</si>
  <si>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</si>
  <si>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</si>
  <si>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</si>
  <si>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</si>
  <si>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</si>
  <si>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</si>
  <si>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</si>
  <si>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</si>
  <si>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</si>
  <si>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</si>
  <si>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</si>
  <si>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</si>
  <si>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</si>
  <si>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</si>
  <si>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</si>
  <si>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</si>
  <si>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</si>
  <si>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</si>
  <si>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</si>
  <si>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</si>
  <si>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</si>
  <si>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</si>
  <si>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</si>
  <si>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</si>
  <si>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</si>
  <si>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</si>
  <si>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</si>
  <si>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</si>
  <si>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</si>
  <si>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</si>
  <si>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</si>
  <si>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</si>
  <si>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</si>
  <si>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</si>
  <si>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</si>
  <si>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</si>
  <si>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</si>
  <si>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</si>
  <si>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</si>
  <si>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</si>
  <si>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</si>
  <si>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</si>
  <si>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</si>
  <si>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</si>
  <si>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</si>
  <si>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</si>
  <si>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</si>
  <si>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</si>
  <si>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</si>
  <si>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</si>
  <si>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</si>
  <si>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</si>
  <si>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</si>
  <si>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</si>
  <si>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</si>
  <si>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</si>
  <si>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</si>
  <si>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</si>
  <si>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</si>
  <si>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</si>
  <si>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</si>
  <si>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</si>
  <si>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</si>
  <si>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</si>
  <si>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</si>
  <si>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</si>
  <si>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</si>
  <si>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</si>
  <si>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</si>
  <si>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</si>
  <si>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</si>
  <si>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</si>
  <si>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</si>
  <si>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</si>
  <si>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</si>
  <si>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</si>
  <si>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</si>
  <si>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</si>
  <si>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</si>
  <si>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</si>
  <si>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</si>
  <si>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</si>
  <si>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</si>
  <si>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</si>
  <si>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</si>
  <si>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</si>
  <si>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</si>
  <si>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</si>
  <si>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</si>
  <si>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</si>
  <si>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</si>
  <si>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</si>
  <si>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</si>
  <si>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</si>
  <si>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</si>
  <si>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</si>
  <si>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</si>
  <si>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</si>
  <si>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</si>
  <si>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</si>
  <si>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</si>
  <si>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</si>
  <si>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</si>
  <si>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</si>
  <si>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</si>
  <si>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</si>
  <si>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</si>
  <si>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</si>
  <si>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</si>
  <si>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</si>
  <si>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</si>
  <si>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</si>
  <si>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</si>
  <si>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</si>
  <si>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</si>
  <si>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</si>
  <si>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</si>
  <si>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</si>
  <si>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</si>
  <si>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</si>
  <si>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</si>
  <si>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</si>
  <si>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</si>
  <si>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</si>
  <si>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</si>
  <si>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</si>
  <si>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</si>
  <si>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</si>
  <si>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</si>
  <si>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</si>
  <si>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</si>
  <si>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</si>
  <si>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</si>
  <si>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</si>
  <si>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</si>
  <si>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</si>
  <si>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</si>
  <si>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</si>
  <si>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</si>
  <si>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</si>
  <si>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</si>
  <si>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</si>
  <si>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</si>
  <si>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</si>
  <si>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</si>
  <si>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</si>
  <si>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</si>
  <si>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</si>
  <si>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</si>
  <si>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</si>
  <si>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</si>
  <si>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</si>
  <si>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</si>
  <si>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</si>
  <si>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</si>
  <si>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</si>
  <si>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</si>
  <si>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</si>
  <si>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</si>
  <si>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</si>
  <si>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</si>
  <si>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</si>
  <si>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</si>
  <si>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</si>
  <si>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</si>
  <si>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</si>
  <si>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</si>
  <si>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</si>
  <si>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</si>
  <si>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</si>
  <si>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</si>
  <si>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</si>
  <si>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</si>
  <si>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</si>
  <si>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</si>
  <si>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</si>
  <si>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</si>
  <si>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</si>
  <si>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</si>
  <si>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</si>
  <si>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</si>
  <si>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</si>
  <si>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</si>
  <si>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</si>
  <si>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</si>
  <si>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</si>
  <si>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</si>
  <si>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</si>
  <si>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</si>
  <si>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</si>
  <si>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</si>
  <si>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</si>
  <si>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</si>
  <si>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</si>
  <si>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</si>
  <si>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</si>
  <si>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</si>
  <si>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</si>
  <si>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</si>
  <si>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</si>
  <si>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</si>
  <si>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</si>
  <si>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</si>
  <si>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</si>
  <si>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</si>
  <si>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</si>
  <si>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</si>
  <si>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</si>
  <si>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</si>
  <si>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</si>
  <si>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</si>
  <si>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</si>
  <si>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</si>
  <si>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</si>
  <si>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</si>
  <si>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</si>
  <si>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</si>
  <si>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</si>
  <si>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</si>
  <si>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</si>
  <si>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</si>
  <si>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</si>
  <si>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</si>
  <si>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</si>
  <si>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</si>
  <si>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</si>
  <si>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</si>
  <si>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</si>
  <si>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</si>
  <si>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</si>
  <si>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</si>
  <si>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</si>
  <si>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</si>
  <si>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</si>
  <si>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</si>
  <si>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</si>
  <si>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</si>
  <si>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</si>
  <si>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</si>
  <si>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</si>
  <si>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</si>
  <si>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</si>
  <si>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</si>
  <si>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</si>
  <si>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</si>
  <si>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</si>
  <si>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</si>
  <si>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</si>
  <si>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</si>
  <si>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</si>
  <si>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</si>
  <si>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</si>
  <si>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</si>
  <si>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</si>
  <si>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</si>
  <si>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</si>
  <si>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</si>
  <si>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</si>
  <si>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</si>
  <si>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</si>
  <si>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</si>
  <si>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</si>
  <si>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</si>
  <si>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</si>
  <si>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</si>
  <si>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</si>
  <si>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</si>
  <si>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</si>
  <si>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</si>
  <si>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</si>
  <si>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</si>
  <si>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</si>
  <si>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</si>
  <si>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</si>
  <si>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</si>
  <si>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</si>
  <si>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</si>
  <si>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</si>
  <si>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</si>
  <si>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</si>
  <si>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</si>
  <si>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</si>
  <si>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</si>
  <si>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</si>
  <si>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</si>
  <si>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</si>
  <si>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</si>
  <si>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</si>
  <si>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</si>
  <si>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</si>
  <si>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</si>
  <si>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</si>
  <si>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</si>
  <si>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</si>
  <si>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</si>
  <si>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</si>
  <si>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</si>
  <si>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</si>
  <si>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</si>
  <si>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</si>
  <si>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</si>
  <si>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</si>
  <si>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</si>
  <si>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</si>
  <si>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</si>
  <si>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</si>
  <si>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</si>
  <si>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</si>
  <si>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</si>
  <si>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</si>
  <si>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</si>
  <si>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</si>
  <si>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</si>
  <si>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</si>
  <si>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</si>
  <si>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</si>
  <si>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</si>
  <si>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</si>
  <si>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</si>
  <si>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</si>
  <si>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</si>
  <si>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</si>
  <si>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</si>
  <si>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</si>
  <si>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</si>
  <si>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</si>
  <si>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</si>
  <si>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</si>
  <si>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</si>
  <si>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</si>
  <si>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</si>
  <si>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</si>
  <si>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</si>
  <si>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</si>
  <si>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</si>
  <si>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</si>
  <si>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</si>
  <si>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</si>
  <si>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</si>
  <si>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</si>
  <si>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</si>
  <si>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</si>
  <si>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</si>
  <si>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</si>
  <si>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</si>
  <si>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</si>
  <si>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</si>
  <si>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</si>
  <si>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</si>
  <si>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</si>
  <si>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</si>
  <si>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</si>
  <si>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</si>
  <si>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</si>
  <si>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</si>
  <si>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</si>
  <si>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</si>
  <si>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</si>
  <si>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</si>
  <si>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</si>
  <si>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</si>
  <si>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</si>
  <si>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</si>
  <si>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</si>
  <si>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</si>
  <si>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</si>
  <si>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</si>
  <si>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</si>
  <si>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</si>
  <si>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</si>
  <si>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</si>
  <si>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</si>
  <si>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</si>
  <si>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</si>
  <si>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</si>
  <si>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</si>
  <si>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</si>
  <si>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</si>
  <si>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</si>
  <si>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</si>
  <si>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</si>
  <si>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</si>
  <si>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</si>
  <si>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</si>
  <si>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</si>
  <si>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</si>
  <si>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</si>
  <si>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</si>
  <si>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</si>
  <si>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</si>
  <si>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</si>
  <si>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</si>
  <si>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</si>
  <si>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</si>
  <si>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</si>
  <si>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</si>
  <si>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</si>
  <si>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</si>
  <si>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</si>
  <si>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</si>
  <si>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</si>
  <si>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</si>
  <si>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</si>
  <si>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</si>
  <si>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</si>
  <si>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</si>
  <si>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</si>
  <si>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</si>
  <si>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</si>
  <si>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</si>
  <si>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</si>
  <si>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</si>
  <si>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</si>
  <si>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</si>
  <si>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</si>
  <si>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</si>
  <si>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</si>
  <si>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</si>
  <si>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</si>
  <si>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</si>
  <si>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</si>
  <si>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</si>
  <si>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</si>
  <si>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</si>
  <si>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</si>
  <si>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</si>
  <si>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</si>
  <si>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</si>
  <si>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</si>
  <si>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</si>
  <si>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</si>
  <si>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</si>
  <si>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</si>
  <si>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</si>
  <si>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</si>
  <si>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</si>
  <si>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</si>
  <si>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</si>
  <si>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</si>
  <si>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</si>
  <si>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</si>
  <si>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</si>
  <si>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</si>
  <si>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</si>
  <si>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</si>
  <si>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</si>
  <si>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</si>
  <si>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</si>
  <si>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</si>
  <si>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</si>
  <si>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</si>
  <si>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</si>
  <si>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</si>
  <si>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</si>
  <si>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</si>
  <si>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</si>
  <si>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</si>
  <si>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</si>
  <si>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</si>
  <si>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</si>
  <si>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</si>
  <si>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</si>
  <si>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</si>
  <si>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</si>
  <si>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</si>
  <si>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</si>
  <si>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</si>
  <si>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</si>
  <si>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</si>
  <si>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</si>
  <si>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</si>
  <si>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</si>
  <si>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</si>
  <si>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</si>
  <si>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</si>
  <si>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</si>
  <si>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</si>
  <si>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</si>
  <si>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</si>
  <si>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</si>
  <si>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</si>
  <si>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</si>
  <si>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</si>
  <si>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</si>
  <si>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</si>
  <si>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</si>
  <si>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</si>
  <si>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</si>
  <si>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</si>
  <si>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</si>
  <si>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</si>
  <si>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</si>
  <si>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</si>
  <si>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</si>
  <si>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</si>
  <si>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</si>
  <si>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</si>
  <si>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</si>
  <si>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</si>
  <si>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</si>
  <si>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</si>
  <si>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</si>
  <si>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</si>
  <si>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</si>
  <si>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</si>
  <si>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</si>
  <si>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</si>
  <si>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</si>
  <si>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</si>
  <si>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</si>
  <si>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</si>
  <si>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</si>
  <si>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</si>
  <si>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</si>
  <si>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</si>
  <si>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</si>
  <si>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</si>
  <si>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</si>
  <si>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</si>
  <si>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</si>
  <si>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</si>
  <si>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</si>
  <si>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</si>
  <si>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</si>
  <si>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</si>
  <si>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</si>
  <si>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</si>
  <si>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</si>
  <si>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</si>
  <si>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</si>
  <si>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</si>
  <si>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</si>
  <si>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</si>
  <si>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</si>
  <si>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</si>
  <si>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</si>
  <si>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</si>
  <si>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</si>
  <si>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</si>
  <si>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</si>
  <si>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</si>
  <si>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</si>
  <si>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</si>
  <si>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</si>
  <si>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</si>
  <si>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</si>
  <si>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</si>
  <si>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</si>
  <si>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</si>
  <si>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</si>
  <si>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</si>
  <si>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</si>
  <si>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</si>
  <si>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</si>
  <si>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</si>
  <si>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</si>
  <si>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</si>
  <si>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</si>
  <si>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</si>
  <si>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</si>
  <si>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</si>
  <si>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</si>
  <si>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</si>
  <si>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</si>
  <si>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</si>
  <si>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</si>
  <si>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</si>
  <si>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</si>
  <si>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</si>
  <si>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</si>
  <si>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</si>
  <si>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</si>
  <si>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</si>
  <si>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</si>
  <si>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</si>
  <si>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</si>
  <si>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</si>
  <si>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</si>
  <si>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</si>
  <si>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</si>
  <si>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</si>
  <si>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</si>
  <si>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</si>
  <si>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</si>
  <si>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</si>
  <si>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</si>
  <si>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</si>
  <si>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</si>
  <si>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</si>
  <si>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</si>
  <si>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</si>
  <si>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</si>
  <si>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</si>
  <si>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</si>
  <si>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</si>
  <si>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</si>
  <si>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</si>
  <si>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</si>
  <si>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</si>
  <si>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</si>
  <si>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</si>
  <si>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</si>
  <si>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</si>
  <si>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</si>
  <si>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</si>
  <si>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</si>
  <si>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</si>
  <si>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</si>
  <si>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</si>
  <si>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</si>
  <si>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</si>
  <si>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</si>
  <si>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</si>
  <si>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</si>
  <si>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</si>
  <si>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</si>
  <si>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</si>
  <si>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</si>
  <si>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</si>
  <si>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</si>
  <si>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</si>
  <si>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</si>
  <si>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</si>
  <si>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</si>
  <si>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</si>
  <si>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</si>
  <si>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</si>
  <si>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</si>
  <si>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</si>
  <si>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</si>
  <si>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</si>
  <si>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</si>
  <si>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</si>
  <si>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</si>
  <si>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</si>
  <si>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</si>
  <si>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</si>
  <si>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</si>
  <si>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</si>
  <si>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</si>
  <si>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</si>
  <si>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</si>
  <si>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</si>
  <si>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</si>
  <si>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</si>
  <si>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</si>
  <si>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</si>
  <si>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</si>
  <si>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</si>
  <si>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</si>
  <si>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</si>
  <si>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</si>
  <si>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</si>
  <si>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</si>
  <si>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</si>
  <si>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</si>
  <si>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</si>
  <si>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</si>
  <si>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</si>
  <si>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</si>
  <si>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</si>
  <si>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</si>
  <si>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</si>
  <si>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</si>
  <si>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</si>
  <si>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</si>
  <si>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</si>
  <si>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</si>
  <si>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</si>
  <si>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</si>
  <si>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</si>
  <si>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</si>
  <si>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</si>
  <si>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</si>
  <si>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</si>
  <si>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</si>
  <si>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</si>
  <si>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</si>
  <si>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</si>
  <si>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</si>
  <si>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</si>
  <si>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</si>
  <si>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</si>
  <si>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</si>
  <si>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</si>
  <si>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</si>
  <si>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</si>
  <si>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</si>
  <si>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</si>
  <si>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</si>
  <si>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</si>
  <si>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</si>
  <si>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</si>
  <si>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</si>
  <si>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</si>
  <si>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</si>
  <si>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</si>
  <si>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</si>
  <si>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</si>
  <si>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</si>
  <si>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</si>
  <si>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</si>
  <si>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</si>
  <si>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</si>
  <si>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</si>
  <si>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</si>
  <si>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</si>
  <si>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</si>
  <si>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</si>
  <si>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</si>
  <si>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</si>
  <si>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</si>
  <si>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</si>
  <si>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</si>
  <si>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</si>
  <si>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</si>
  <si>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</si>
  <si>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</si>
  <si>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</si>
  <si>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</si>
  <si>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</si>
  <si>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</si>
  <si>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</si>
  <si>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</si>
  <si>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</si>
  <si>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</si>
  <si>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</si>
  <si>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</si>
  <si>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</si>
  <si>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</si>
  <si>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</si>
  <si>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</si>
  <si>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</si>
  <si>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</si>
  <si>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</si>
  <si>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</si>
  <si>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</si>
  <si>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</si>
  <si>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</si>
  <si>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</si>
  <si>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</si>
  <si>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</si>
  <si>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</si>
  <si>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</si>
  <si>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</si>
  <si>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</si>
  <si>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</si>
  <si>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</si>
  <si>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</si>
  <si>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</si>
  <si>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</si>
  <si>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</si>
  <si>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</si>
  <si>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</si>
  <si>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</si>
  <si>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</si>
  <si>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</si>
  <si>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</si>
  <si>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</si>
  <si>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</si>
  <si>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</si>
  <si>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</si>
  <si>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</si>
  <si>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</si>
  <si>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</si>
  <si>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</si>
  <si>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</si>
  <si>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</si>
  <si>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</si>
  <si>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</si>
  <si>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</si>
  <si>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</si>
  <si>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</si>
  <si>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</si>
  <si>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</si>
  <si>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</si>
  <si>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</si>
  <si>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</si>
  <si>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</si>
  <si>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</si>
  <si>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</si>
  <si>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</si>
  <si>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</si>
  <si>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</si>
  <si>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</si>
  <si>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</si>
  <si>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</si>
  <si>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</si>
  <si>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</si>
  <si>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</si>
  <si>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</si>
  <si>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</si>
  <si>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</si>
  <si>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</si>
  <si>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</si>
  <si>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</si>
  <si>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</si>
  <si>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</si>
  <si>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</si>
  <si>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</si>
  <si>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</si>
  <si>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</si>
  <si>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</si>
  <si>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</si>
  <si>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</si>
  <si>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</si>
  <si>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</si>
  <si>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</si>
  <si>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</si>
  <si>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</si>
  <si>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</si>
  <si>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</si>
  <si>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</si>
  <si>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</si>
  <si>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</si>
  <si>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</si>
  <si>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</si>
  <si>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</si>
  <si>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</si>
  <si>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</si>
  <si>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</si>
  <si>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</si>
  <si>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</si>
  <si>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</si>
  <si>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</si>
  <si>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</si>
  <si>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</si>
  <si>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</si>
  <si>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</si>
  <si>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</si>
  <si>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</si>
  <si>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</si>
  <si>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</si>
  <si>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</si>
  <si>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</si>
  <si>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</si>
  <si>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</si>
  <si>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</si>
  <si>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</si>
  <si>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</si>
  <si>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</si>
  <si>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</si>
  <si>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</si>
  <si>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</si>
  <si>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</si>
  <si>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</si>
  <si>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</si>
  <si>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</si>
  <si>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</si>
  <si>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</si>
  <si>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</si>
  <si>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</si>
  <si>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</si>
  <si>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</si>
  <si>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</si>
  <si>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</si>
  <si>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</si>
  <si>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</si>
  <si>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</si>
  <si>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</si>
  <si>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</si>
  <si>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</si>
  <si>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</si>
  <si>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</si>
  <si>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</si>
  <si>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</si>
  <si>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</si>
  <si>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</si>
  <si>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</si>
  <si>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</si>
  <si>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</si>
  <si>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</si>
  <si>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</si>
  <si>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</si>
  <si>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</si>
  <si>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</si>
  <si>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</si>
  <si>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</si>
  <si>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</si>
  <si>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</si>
  <si>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</si>
  <si>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</si>
  <si>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</si>
  <si>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</si>
  <si>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</si>
  <si>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</si>
  <si>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</si>
  <si>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</si>
  <si>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</si>
  <si>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</si>
  <si>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</si>
  <si>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</si>
  <si>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</si>
  <si>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</si>
  <si>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</si>
  <si>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</si>
  <si>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</si>
  <si>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</si>
  <si>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</si>
  <si>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</si>
  <si>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</si>
  <si>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</si>
  <si>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</si>
  <si>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</si>
  <si>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</si>
  <si>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</si>
  <si>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</si>
  <si>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</si>
  <si>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</si>
  <si>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</si>
  <si>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</si>
  <si>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</si>
  <si>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</si>
  <si>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</si>
  <si>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</si>
  <si>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</si>
  <si>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</si>
  <si>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</si>
  <si>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</si>
  <si>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</si>
  <si>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</si>
  <si>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</si>
  <si>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</si>
  <si>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</si>
  <si>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</si>
  <si>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</si>
  <si>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</si>
  <si>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</si>
  <si>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</si>
  <si>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</si>
  <si>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</si>
  <si>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</si>
  <si>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</si>
  <si>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</si>
  <si>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</si>
  <si>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</si>
  <si>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</si>
  <si>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</si>
  <si>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</si>
  <si>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</si>
  <si>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</si>
  <si>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</si>
  <si>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</si>
  <si>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</si>
  <si>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</si>
  <si>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</si>
  <si>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</si>
  <si>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</si>
  <si>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</si>
  <si>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</si>
  <si>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</si>
  <si>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</si>
  <si>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</si>
  <si>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</si>
  <si>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</si>
  <si>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</si>
  <si>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</si>
  <si>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</si>
  <si>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</si>
  <si>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</si>
  <si>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</si>
  <si>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</si>
  <si>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</si>
  <si>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</si>
  <si>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</si>
  <si>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</si>
  <si>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</si>
  <si>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</si>
  <si>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</si>
  <si>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</si>
  <si>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</si>
  <si>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</si>
  <si>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</si>
  <si>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</si>
  <si>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</si>
  <si>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</si>
  <si>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</si>
  <si>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</si>
  <si>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</si>
  <si>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</si>
  <si>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</si>
  <si>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</si>
  <si>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</si>
  <si>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</si>
  <si>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</si>
  <si>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</si>
  <si>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</si>
  <si>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</si>
  <si>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</si>
  <si>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</si>
  <si>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</si>
  <si>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</si>
  <si>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</si>
  <si>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</si>
  <si>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</si>
  <si>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</si>
  <si>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</si>
  <si>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</si>
  <si>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</si>
  <si>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</si>
  <si>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</si>
  <si>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</si>
  <si>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</si>
  <si>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</si>
  <si>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</si>
  <si>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</si>
  <si>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</si>
  <si>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</si>
  <si>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</si>
  <si>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</si>
  <si>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</si>
  <si>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</si>
  <si>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</si>
  <si>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</si>
  <si>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</si>
  <si>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</si>
  <si>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</si>
  <si>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</si>
  <si>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</si>
  <si>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</si>
  <si>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</si>
  <si>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</si>
  <si>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</si>
  <si>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</si>
  <si>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</si>
  <si>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</si>
  <si>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</si>
  <si>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</si>
  <si>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</si>
  <si>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</si>
  <si>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</si>
  <si>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</si>
  <si>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</si>
  <si>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</si>
  <si>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</si>
  <si>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</si>
  <si>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</si>
  <si>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</si>
  <si>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</si>
  <si>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</si>
  <si>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</si>
  <si>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</si>
  <si>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</si>
  <si>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</si>
  <si>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</si>
  <si>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</si>
  <si>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</si>
  <si>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</si>
  <si>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</si>
  <si>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</si>
  <si>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</si>
  <si>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</si>
  <si>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</si>
  <si>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</si>
  <si>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</si>
  <si>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</si>
  <si>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</si>
  <si>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</si>
  <si>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</si>
  <si>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</si>
  <si>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</si>
  <si>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</si>
  <si>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</si>
  <si>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</si>
  <si>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</si>
  <si>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</si>
  <si>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</si>
  <si>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</si>
  <si>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</si>
  <si>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</si>
  <si>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</si>
  <si>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</si>
  <si>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</si>
  <si>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</si>
  <si>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</si>
  <si>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</si>
  <si>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</si>
  <si>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</si>
  <si>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</si>
  <si>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</si>
  <si>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</si>
  <si>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</si>
  <si>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</si>
  <si>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</si>
  <si>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</si>
  <si>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</si>
  <si>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</si>
  <si>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</si>
  <si>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</si>
  <si>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</si>
  <si>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</si>
  <si>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</si>
  <si>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</si>
  <si>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</si>
  <si>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</si>
  <si>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</si>
  <si>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</si>
  <si>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</si>
  <si>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</si>
  <si>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</si>
  <si>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</si>
  <si>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</si>
  <si>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</si>
  <si>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</si>
  <si>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</si>
  <si>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</si>
  <si>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</si>
  <si>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</si>
  <si>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</si>
  <si>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</si>
  <si>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</si>
  <si>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</si>
  <si>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</si>
  <si>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</si>
  <si>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</si>
  <si>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</si>
  <si>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</si>
  <si>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</si>
  <si>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</si>
  <si>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</si>
  <si>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</si>
  <si>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</si>
  <si>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</si>
  <si>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</si>
  <si>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</si>
  <si>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</si>
  <si>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</si>
  <si>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</si>
  <si>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</si>
  <si>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</si>
  <si>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</si>
  <si>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</si>
  <si>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</si>
  <si>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</si>
  <si>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</si>
  <si>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</si>
  <si>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</si>
  <si>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</si>
  <si>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</si>
  <si>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</si>
  <si>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</si>
  <si>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</si>
  <si>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</si>
  <si>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</si>
  <si>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</si>
  <si>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</si>
  <si>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</si>
  <si>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</si>
  <si>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</si>
  <si>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</si>
  <si>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</si>
  <si>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</si>
  <si>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</si>
  <si>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</si>
  <si>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</si>
  <si>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</si>
  <si>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</si>
  <si>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</si>
  <si>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</si>
  <si>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</si>
  <si>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</si>
  <si>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</si>
  <si>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</si>
  <si>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</si>
  <si>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</si>
  <si>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</si>
  <si>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</si>
  <si>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</si>
  <si>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</si>
  <si>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</si>
  <si>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</si>
  <si>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</si>
  <si>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</si>
  <si>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</si>
  <si>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</si>
  <si>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</si>
  <si>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</si>
  <si>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</si>
  <si>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</si>
  <si>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</si>
  <si>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</si>
  <si>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</si>
  <si>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</si>
  <si>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</si>
  <si>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</si>
  <si>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</si>
  <si>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</si>
  <si>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</si>
  <si>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</si>
  <si>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</si>
  <si>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</si>
  <si>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</si>
  <si>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</si>
  <si>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</si>
  <si>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</si>
  <si>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</si>
  <si>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</si>
  <si>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</si>
  <si>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</si>
  <si>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</si>
  <si>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</si>
  <si>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</si>
  <si>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</si>
  <si>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</si>
  <si>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</si>
  <si>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</si>
  <si>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</si>
  <si>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</si>
  <si>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</si>
  <si>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</si>
  <si>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</si>
  <si>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</si>
  <si>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</si>
  <si>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</si>
  <si>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</si>
  <si>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</si>
  <si>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</si>
  <si>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</si>
  <si>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</si>
  <si>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</si>
  <si>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</si>
  <si>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</si>
  <si>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</si>
  <si>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</si>
  <si>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</si>
  <si>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</si>
  <si>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</si>
  <si>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</si>
  <si>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</si>
  <si>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</si>
  <si>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</si>
  <si>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</si>
  <si>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</si>
  <si>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</si>
  <si>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</si>
  <si>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</si>
  <si>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</si>
  <si>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</si>
  <si>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</si>
  <si>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</si>
  <si>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</si>
  <si>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</si>
  <si>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</si>
  <si>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</si>
  <si>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</si>
  <si>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</si>
  <si>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</si>
  <si>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</si>
  <si>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</si>
  <si>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</si>
  <si>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</si>
  <si>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</si>
  <si>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</si>
  <si>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</si>
  <si>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</si>
  <si>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</si>
  <si>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</si>
  <si>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</si>
  <si>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</si>
  <si>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</si>
  <si>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</si>
  <si>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</si>
  <si>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</si>
  <si>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</si>
  <si>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</si>
  <si>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</si>
  <si>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</si>
  <si>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</si>
  <si>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</si>
  <si>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</si>
  <si>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</si>
  <si>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</si>
  <si>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</si>
  <si>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</si>
  <si>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</si>
  <si>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</si>
  <si>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</si>
  <si>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</si>
  <si>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</si>
  <si>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</si>
  <si>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</si>
  <si>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</si>
  <si>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</si>
  <si>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</si>
  <si>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</si>
  <si>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</si>
  <si>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</si>
  <si>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</si>
  <si>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</si>
  <si>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</si>
  <si>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</si>
  <si>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</si>
  <si>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</si>
  <si>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</si>
  <si>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</si>
  <si>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</si>
  <si>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</si>
  <si>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</si>
  <si>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</si>
  <si>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</si>
  <si>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</si>
  <si>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</si>
  <si>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</si>
  <si>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</si>
  <si>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</si>
  <si>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</si>
  <si>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</si>
  <si>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</si>
  <si>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</si>
  <si>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</si>
  <si>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</si>
  <si>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</si>
  <si>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</si>
  <si>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</si>
  <si>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</si>
  <si>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</si>
  <si>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</si>
  <si>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</si>
  <si>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</si>
  <si>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</si>
  <si>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</si>
  <si>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</si>
  <si>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</si>
  <si>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</si>
  <si>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</si>
  <si>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</si>
  <si>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</si>
  <si>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</si>
  <si>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</si>
  <si>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</si>
  <si>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</si>
  <si>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</si>
  <si>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</si>
  <si>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</si>
  <si>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</si>
  <si>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</si>
  <si>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</si>
  <si>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</si>
  <si>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</si>
  <si>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</si>
  <si>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</si>
  <si>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</si>
  <si>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</si>
  <si>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</si>
  <si>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</si>
  <si>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</si>
  <si>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</si>
  <si>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</si>
  <si>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</si>
  <si>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</si>
  <si>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</si>
  <si>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</si>
  <si>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</si>
  <si>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</si>
  <si>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</si>
  <si>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</si>
  <si>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</si>
  <si>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</si>
  <si>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</si>
  <si>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</si>
  <si>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</si>
  <si>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</si>
  <si>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</si>
  <si>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</si>
  <si>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</si>
  <si>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</si>
  <si>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</si>
  <si>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</si>
  <si>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</si>
  <si>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</si>
  <si>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</si>
  <si>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</si>
  <si>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</si>
  <si>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</si>
  <si>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</si>
  <si>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</si>
  <si>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</si>
  <si>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</si>
  <si>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</si>
  <si>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</si>
  <si>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</si>
  <si>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</si>
  <si>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</si>
  <si>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</si>
  <si>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</si>
  <si>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</si>
  <si>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</si>
  <si>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</si>
  <si>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</si>
  <si>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</si>
  <si>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</si>
  <si>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</si>
  <si>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</si>
  <si>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</si>
  <si>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</si>
  <si>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</si>
  <si>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</si>
  <si>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</si>
  <si>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</si>
  <si>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</si>
  <si>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</si>
  <si>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</si>
  <si>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</si>
  <si>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</si>
  <si>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</si>
  <si>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</si>
  <si>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</si>
  <si>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</si>
  <si>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</si>
  <si>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</si>
  <si>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</si>
  <si>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</si>
  <si>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</si>
  <si>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</si>
  <si>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</si>
  <si>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</si>
  <si>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</si>
  <si>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</si>
  <si>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</si>
  <si>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</si>
  <si>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</si>
  <si>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</si>
  <si>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</si>
  <si>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</si>
  <si>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</si>
  <si>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</si>
  <si>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</si>
  <si>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</si>
  <si>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</si>
  <si>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</si>
  <si>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</si>
  <si>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</si>
  <si>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</si>
  <si>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</si>
  <si>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</si>
  <si>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</si>
  <si>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</si>
  <si>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</si>
  <si>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</si>
  <si>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</si>
  <si>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</si>
  <si>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</si>
  <si>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</si>
  <si>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</si>
  <si>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</si>
  <si>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</si>
  <si>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</si>
  <si>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</si>
  <si>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</si>
  <si>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</si>
  <si>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</si>
  <si>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</si>
  <si>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</si>
  <si>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</si>
  <si>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</si>
  <si>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</si>
  <si>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</si>
  <si>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</si>
  <si>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</si>
  <si>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</si>
  <si>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</si>
  <si>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</si>
  <si>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</si>
  <si>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</si>
  <si>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</si>
  <si>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</si>
  <si>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</si>
  <si>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</si>
  <si>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</si>
  <si>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</si>
  <si>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</si>
  <si>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</si>
  <si>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</si>
  <si>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</si>
  <si>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</si>
  <si>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</si>
  <si>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</si>
  <si>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</si>
  <si>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</si>
  <si>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</si>
  <si>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</si>
  <si>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</si>
  <si>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</si>
  <si>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</si>
  <si>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</si>
  <si>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</si>
  <si>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</si>
  <si>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</si>
  <si>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</si>
  <si>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</si>
  <si>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</si>
  <si>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</si>
  <si>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</si>
  <si>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</si>
  <si>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</si>
  <si>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</si>
  <si>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</si>
  <si>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</si>
  <si>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</si>
  <si>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</si>
  <si>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</si>
  <si>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</si>
  <si>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</si>
  <si>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</si>
  <si>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</si>
  <si>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</si>
  <si>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</si>
  <si>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</si>
  <si>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</si>
  <si>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</si>
  <si>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</si>
  <si>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</si>
  <si>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</si>
  <si>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</si>
  <si>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</si>
  <si>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</si>
  <si>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</si>
  <si>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</si>
  <si>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</si>
  <si>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</si>
  <si>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</si>
  <si>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</si>
  <si>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</si>
  <si>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</si>
  <si>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</si>
  <si>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</si>
  <si>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</si>
  <si>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</si>
  <si>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</si>
  <si>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</si>
  <si>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</si>
  <si>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</si>
  <si>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</si>
  <si>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</si>
  <si>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</si>
  <si>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</si>
  <si>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</si>
  <si>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</si>
  <si>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</si>
  <si>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</si>
  <si>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</si>
  <si>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</si>
  <si>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</si>
  <si>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</si>
  <si>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</si>
  <si>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</si>
  <si>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</si>
  <si>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</si>
  <si>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</si>
  <si>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</si>
  <si>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</si>
  <si>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</si>
  <si>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</si>
  <si>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</si>
  <si>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</si>
  <si>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</si>
  <si>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</si>
  <si>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</si>
  <si>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</si>
  <si>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</si>
  <si>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</si>
  <si>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</si>
  <si>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</si>
  <si>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</si>
  <si>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</si>
  <si>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</si>
  <si>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</si>
  <si>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</si>
  <si>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</si>
  <si>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</si>
  <si>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</si>
  <si>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</si>
  <si>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</si>
  <si>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</si>
  <si>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</si>
  <si>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</si>
  <si>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</si>
  <si>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</si>
  <si>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</si>
  <si>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</si>
  <si>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</si>
  <si>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</si>
  <si>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</si>
  <si>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</si>
  <si>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</si>
  <si>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</si>
  <si>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</si>
  <si>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</si>
  <si>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</si>
  <si>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</si>
  <si>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</si>
  <si>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</si>
  <si>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</si>
  <si>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</si>
  <si>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</si>
  <si>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</si>
  <si>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</si>
  <si>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</si>
  <si>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</si>
  <si>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</si>
  <si>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</si>
  <si>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</si>
  <si>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</si>
  <si>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</si>
  <si>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</si>
  <si>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</si>
  <si>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</si>
  <si>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</si>
  <si>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</si>
  <si>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</si>
  <si>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</si>
  <si>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</si>
  <si>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</si>
  <si>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</si>
  <si>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</si>
  <si>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</si>
  <si>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</si>
  <si>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</si>
  <si>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</si>
  <si>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</si>
  <si>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</si>
  <si>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</si>
  <si>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</si>
  <si>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</si>
  <si>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</si>
  <si>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</si>
  <si>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</si>
  <si>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</si>
  <si>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</si>
  <si>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</si>
  <si>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</si>
  <si>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</si>
  <si>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</si>
  <si>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</si>
  <si>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</si>
  <si>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</si>
  <si>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</si>
  <si>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</si>
  <si>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</si>
  <si>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</si>
  <si>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</si>
  <si>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</si>
  <si>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</si>
  <si>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</si>
  <si>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</si>
  <si>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</si>
  <si>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</si>
  <si>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</si>
  <si>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</si>
  <si>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</si>
  <si>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</si>
  <si>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</si>
  <si>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</si>
  <si>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</si>
  <si>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</si>
  <si>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</si>
  <si>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</si>
  <si>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</si>
  <si>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</si>
  <si>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</si>
  <si>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</si>
  <si>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</si>
  <si>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</si>
  <si>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</si>
  <si>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</si>
  <si>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</si>
  <si>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</si>
  <si>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</si>
  <si>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</si>
  <si>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</si>
  <si>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</si>
  <si>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</si>
  <si>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</si>
  <si>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</si>
  <si>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</si>
  <si>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</si>
  <si>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</si>
  <si>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</si>
  <si>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</si>
  <si>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</si>
  <si>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</si>
  <si>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</si>
  <si>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</si>
  <si>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</si>
  <si>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</si>
  <si>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</si>
  <si>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</si>
  <si>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</si>
  <si>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</si>
  <si>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</si>
  <si>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</si>
  <si>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</si>
  <si>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</si>
  <si>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</si>
  <si>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</si>
  <si>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</si>
  <si>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</si>
  <si>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</si>
  <si>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</si>
  <si>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</si>
  <si>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</si>
  <si>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</si>
  <si>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</si>
  <si>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</si>
  <si>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</si>
  <si>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</si>
  <si>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</si>
  <si>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</si>
  <si>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</si>
  <si>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</si>
  <si>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</si>
  <si>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</si>
  <si>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</si>
  <si>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</si>
  <si>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</si>
  <si>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</si>
  <si>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</si>
  <si>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</si>
  <si>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</si>
  <si>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</si>
  <si>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</si>
  <si>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</si>
  <si>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</si>
  <si>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</si>
  <si>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</si>
  <si>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</si>
  <si>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</si>
  <si>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</si>
  <si>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</si>
  <si>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</si>
  <si>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</si>
  <si>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</si>
  <si>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</si>
  <si>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</si>
  <si>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</si>
  <si>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</si>
  <si>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</si>
  <si>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</si>
  <si>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</si>
  <si>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</si>
  <si>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</si>
  <si>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</si>
  <si>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</si>
  <si>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</si>
  <si>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</si>
  <si>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</si>
  <si>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</si>
  <si>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</si>
  <si>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</si>
  <si>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</si>
  <si>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</si>
  <si>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</si>
  <si>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</si>
  <si>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</si>
  <si>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</si>
  <si>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</si>
  <si>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</si>
  <si>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</si>
  <si>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</si>
  <si>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</si>
  <si>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</si>
  <si>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</si>
  <si>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</si>
  <si>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</si>
  <si>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</si>
  <si>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</si>
  <si>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</si>
  <si>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</si>
  <si>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</si>
  <si>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</si>
  <si>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</si>
  <si>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</si>
  <si>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</si>
  <si>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</si>
  <si>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</si>
  <si>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</si>
  <si>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</si>
  <si>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</si>
  <si>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</si>
  <si>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</si>
  <si>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</si>
  <si>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</si>
  <si>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</si>
  <si>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</si>
  <si>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</si>
  <si>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</si>
  <si>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</si>
  <si>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</si>
  <si>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</si>
  <si>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</si>
  <si>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</si>
  <si>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</si>
  <si>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</si>
  <si>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</si>
  <si>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</si>
  <si>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</si>
  <si>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</si>
  <si>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</si>
  <si>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</si>
  <si>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</si>
  <si>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</si>
  <si>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</si>
  <si>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</si>
  <si>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</si>
  <si>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</si>
  <si>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</si>
  <si>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</si>
  <si>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</si>
  <si>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</si>
  <si>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</si>
  <si>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</si>
  <si>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</si>
  <si>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</si>
  <si>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</si>
  <si>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</si>
  <si>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</si>
  <si>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</si>
  <si>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</si>
  <si>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</si>
  <si>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</si>
  <si>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</si>
  <si>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</si>
  <si>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</si>
  <si>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</si>
  <si>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</si>
  <si>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</si>
  <si>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</si>
  <si>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</si>
  <si>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</si>
  <si>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</si>
  <si>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</si>
  <si>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</si>
  <si>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</si>
  <si>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</si>
  <si>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</si>
  <si>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</si>
  <si>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</si>
  <si>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</si>
  <si>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</si>
  <si>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</si>
  <si>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</si>
  <si>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</si>
  <si>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</si>
  <si>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</si>
  <si>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</si>
  <si>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</si>
  <si>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</si>
  <si>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</si>
  <si>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</si>
  <si>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</si>
  <si>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</si>
  <si>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</si>
  <si>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</si>
  <si>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</si>
  <si>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</si>
  <si>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</si>
  <si>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</si>
  <si>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</si>
  <si>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</si>
  <si>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</si>
  <si>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</si>
  <si>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</si>
  <si>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</si>
  <si>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</si>
  <si>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</si>
  <si>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</si>
  <si>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</si>
  <si>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</si>
  <si>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</si>
  <si>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</si>
  <si>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</si>
  <si>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</si>
  <si>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</si>
  <si>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</si>
  <si>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</si>
  <si>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</si>
  <si>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</si>
  <si>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</si>
  <si>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</si>
  <si>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</si>
  <si>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</si>
  <si>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</si>
  <si>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</si>
  <si>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</si>
  <si>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</si>
  <si>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</si>
  <si>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</si>
  <si>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</si>
  <si>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</si>
  <si>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</si>
  <si>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</si>
  <si>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</si>
  <si>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</si>
  <si>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</si>
  <si>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</si>
  <si>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</si>
  <si>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</si>
  <si>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</si>
  <si>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</si>
  <si>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</si>
  <si>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</si>
  <si>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</si>
  <si>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</si>
  <si>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</si>
  <si>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</si>
  <si>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</si>
  <si>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</si>
  <si>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</si>
  <si>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</si>
  <si>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</si>
  <si>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</si>
  <si>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</si>
  <si>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</si>
  <si>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</si>
  <si>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</si>
  <si>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</si>
  <si>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</si>
  <si>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</si>
  <si>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</si>
  <si>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</si>
  <si>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</si>
  <si>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</si>
  <si>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</si>
  <si>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</si>
  <si>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</si>
  <si>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</si>
  <si>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</si>
  <si>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</si>
  <si>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</si>
  <si>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</si>
  <si>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</si>
  <si>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</si>
  <si>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</si>
  <si>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</si>
  <si>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</si>
  <si>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</si>
  <si>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</si>
  <si>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</si>
  <si>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</si>
  <si>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</si>
  <si>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</si>
  <si>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</si>
  <si>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</si>
  <si>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</si>
  <si>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</si>
  <si>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</si>
  <si>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</si>
  <si>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</si>
  <si>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</si>
  <si>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</si>
  <si>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</si>
  <si>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</si>
  <si>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</si>
  <si>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</si>
  <si>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</si>
  <si>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</si>
  <si>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</si>
  <si>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</si>
  <si>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</si>
  <si>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</si>
  <si>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</si>
  <si>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</si>
  <si>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</si>
  <si>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</si>
  <si>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</si>
  <si>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</si>
  <si>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</si>
  <si>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</si>
  <si>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</si>
  <si>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</si>
  <si>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</si>
  <si>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</si>
  <si>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</si>
  <si>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</si>
  <si>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</si>
  <si>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</si>
  <si>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</si>
  <si>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</si>
  <si>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</si>
  <si>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</si>
  <si>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</si>
  <si>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</si>
  <si>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</si>
  <si>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</si>
  <si>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</si>
  <si>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</si>
  <si>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</si>
  <si>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</si>
  <si>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</si>
  <si>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</si>
  <si>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</si>
  <si>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</si>
  <si>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</si>
  <si>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</si>
  <si>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</si>
  <si>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</si>
  <si>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</si>
  <si>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</si>
  <si>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</si>
  <si>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</si>
  <si>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</si>
  <si>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</si>
  <si>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</si>
  <si>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</si>
  <si>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</si>
  <si>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</si>
  <si>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</si>
  <si>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</si>
  <si>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</si>
  <si>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</si>
  <si>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</si>
  <si>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</si>
  <si>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</si>
  <si>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</si>
  <si>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</si>
  <si>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</si>
  <si>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</si>
  <si>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</si>
  <si>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</si>
  <si>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</si>
  <si>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</si>
  <si>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</si>
  <si>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</si>
  <si>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</si>
  <si>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</si>
  <si>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</si>
  <si>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</si>
  <si>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</si>
  <si>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</si>
  <si>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</si>
  <si>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</si>
  <si>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</si>
  <si>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</si>
  <si>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</si>
  <si>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</si>
  <si>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</si>
  <si>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</si>
  <si>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</si>
  <si>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</si>
  <si>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</si>
  <si>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</si>
  <si>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</si>
  <si>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</si>
  <si>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</si>
  <si>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</si>
  <si>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</si>
  <si>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</si>
  <si>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</si>
  <si>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</si>
  <si>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</si>
  <si>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</si>
  <si>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</si>
  <si>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</si>
  <si>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</si>
  <si>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</si>
  <si>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</si>
  <si>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</si>
  <si>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</si>
  <si>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</si>
  <si>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</si>
  <si>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</si>
  <si>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</si>
  <si>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</si>
  <si>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</si>
  <si>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</si>
  <si>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</si>
  <si>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</si>
  <si>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</si>
  <si>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</si>
  <si>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</si>
  <si>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</si>
  <si>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</si>
  <si>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</si>
  <si>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</si>
  <si>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</si>
  <si>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</si>
  <si>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</si>
  <si>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</si>
  <si>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</si>
  <si>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</si>
  <si>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</si>
  <si>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</si>
  <si>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</si>
  <si>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</si>
  <si>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</si>
  <si>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</si>
  <si>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</si>
  <si>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</si>
  <si>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</si>
  <si>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</si>
  <si>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</si>
  <si>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</si>
  <si>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</si>
  <si>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</si>
  <si>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</si>
  <si>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</si>
  <si>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</si>
  <si>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</si>
  <si>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</si>
  <si>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</si>
  <si>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</si>
  <si>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</si>
  <si>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</si>
  <si>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</si>
  <si>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</si>
  <si>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</si>
  <si>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</si>
  <si>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</si>
  <si>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</si>
  <si>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</si>
  <si>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</si>
  <si>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</si>
  <si>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</si>
  <si>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</si>
  <si>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</si>
  <si>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</si>
  <si>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</si>
  <si>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</si>
  <si>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</si>
  <si>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</si>
  <si>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</si>
  <si>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</si>
  <si>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</si>
  <si>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</si>
  <si>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</si>
  <si>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</si>
  <si>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</si>
  <si>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</si>
  <si>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</si>
  <si>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</si>
  <si>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</si>
  <si>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</si>
  <si>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</si>
  <si>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</si>
  <si>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</si>
  <si>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</si>
  <si>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</si>
  <si>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</si>
  <si>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</si>
  <si>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</si>
  <si>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</si>
  <si>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</si>
  <si>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</si>
  <si>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</si>
  <si>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</si>
  <si>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</si>
  <si>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</si>
  <si>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</si>
  <si>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</si>
  <si>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</si>
  <si>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</si>
  <si>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</si>
  <si>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</si>
  <si>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</si>
  <si>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</si>
  <si>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</si>
  <si>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</si>
  <si>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</si>
  <si>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</si>
  <si>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</si>
  <si>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</si>
  <si>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</si>
  <si>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</si>
  <si>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</si>
  <si>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</si>
  <si>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</si>
  <si>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</si>
  <si>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</si>
  <si>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</si>
  <si>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</si>
  <si>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</si>
  <si>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</si>
  <si>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</si>
  <si>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</si>
  <si>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</si>
  <si>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</si>
  <si>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</si>
  <si>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</si>
  <si>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</si>
  <si>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</si>
  <si>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</si>
  <si>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</si>
  <si>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</si>
  <si>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</si>
  <si>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</si>
  <si>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</si>
  <si>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</si>
  <si>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</si>
  <si>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</si>
  <si>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</si>
  <si>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</si>
  <si>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</si>
  <si>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</si>
  <si>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</si>
  <si>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</si>
  <si>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</si>
  <si>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</si>
  <si>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</si>
  <si>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</si>
  <si>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</si>
  <si>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</si>
  <si>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</si>
  <si>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</si>
  <si>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</si>
  <si>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</si>
  <si>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</si>
  <si>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</si>
  <si>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</si>
  <si>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</si>
  <si>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</si>
  <si>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</si>
  <si>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</si>
  <si>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</si>
  <si>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</si>
  <si>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</si>
  <si>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</si>
  <si>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</si>
  <si>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</si>
  <si>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</si>
  <si>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</si>
  <si>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</si>
  <si>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</si>
  <si>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</si>
  <si>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</si>
  <si>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</si>
  <si>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</si>
  <si>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</si>
  <si>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</si>
  <si>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</si>
  <si>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</si>
  <si>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</si>
  <si>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</si>
  <si>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</si>
  <si>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</si>
  <si>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</si>
  <si>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</si>
  <si>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</si>
  <si>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</si>
  <si>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</si>
  <si>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</si>
  <si>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</si>
  <si>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</si>
  <si>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</si>
  <si>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</si>
  <si>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</si>
  <si>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</si>
  <si>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</si>
  <si>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</si>
  <si>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</si>
  <si>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</si>
  <si>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</si>
  <si>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</si>
  <si>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</si>
  <si>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</si>
  <si>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</si>
  <si>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</si>
  <si>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</si>
  <si>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</si>
  <si>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</si>
  <si>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</si>
  <si>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</si>
  <si>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</si>
  <si>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</si>
  <si>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</si>
  <si>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</si>
  <si>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</si>
  <si>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</si>
  <si>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</si>
  <si>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</si>
  <si>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</si>
  <si>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</si>
  <si>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</si>
  <si>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</si>
  <si>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</si>
  <si>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</si>
  <si>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</si>
  <si>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</si>
  <si>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</si>
  <si>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</si>
  <si>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</si>
  <si>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</si>
  <si>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</si>
  <si>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</si>
  <si>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</si>
  <si>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</si>
  <si>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</si>
  <si>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</si>
  <si>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</si>
  <si>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</si>
  <si>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</si>
  <si>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</si>
  <si>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</si>
  <si>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</si>
  <si>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</si>
  <si>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</si>
  <si>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</si>
  <si>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</si>
  <si>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</si>
  <si>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</si>
  <si>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</si>
  <si>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</si>
  <si>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</si>
  <si>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</si>
  <si>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</si>
  <si>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</si>
  <si>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</si>
  <si>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</si>
  <si>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</si>
  <si>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</si>
  <si>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</si>
  <si>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</si>
  <si>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</si>
  <si>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</si>
  <si>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</si>
  <si>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</si>
  <si>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</si>
  <si>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</si>
  <si>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</si>
  <si>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</si>
  <si>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</si>
  <si>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</si>
  <si>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</si>
  <si>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</si>
  <si>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</si>
  <si>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</si>
  <si>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</si>
  <si>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</si>
  <si>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</si>
  <si>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</si>
  <si>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</si>
  <si>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</si>
  <si>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</si>
  <si>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</si>
  <si>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</si>
  <si>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</si>
  <si>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</si>
  <si>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</si>
  <si>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</si>
  <si>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</si>
  <si>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</si>
  <si>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</si>
  <si>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</si>
  <si>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</si>
  <si>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</si>
  <si>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</si>
  <si>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</si>
  <si>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</si>
  <si>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</si>
  <si>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</si>
  <si>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</si>
  <si>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</si>
  <si>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</si>
  <si>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</si>
  <si>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</si>
  <si>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</si>
  <si>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</si>
  <si>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</si>
  <si>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</si>
  <si>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</si>
  <si>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</si>
  <si>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</si>
  <si>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</si>
  <si>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</si>
  <si>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</si>
  <si>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</si>
  <si>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</si>
  <si>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</si>
  <si>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</si>
  <si>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</si>
  <si>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</si>
  <si>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</si>
  <si>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</si>
  <si>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</si>
  <si>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</si>
  <si>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</si>
  <si>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</si>
  <si>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</si>
  <si>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</si>
  <si>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</si>
  <si>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</si>
  <si>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</si>
  <si>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</si>
  <si>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</si>
  <si>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</si>
  <si>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</si>
  <si>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</si>
  <si>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</si>
  <si>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</si>
  <si>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</si>
  <si>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</si>
  <si>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</si>
  <si>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</si>
  <si>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</si>
  <si>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</si>
  <si>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</si>
  <si>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</si>
  <si>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</si>
  <si>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</si>
  <si>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</si>
  <si>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</si>
  <si>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</si>
  <si>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</si>
  <si>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</si>
  <si>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</si>
  <si>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</si>
  <si>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</si>
  <si>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</si>
  <si>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</si>
  <si>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</si>
  <si>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</si>
  <si>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</si>
  <si>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</si>
  <si>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</si>
  <si>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</si>
  <si>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</si>
  <si>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</si>
  <si>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</si>
  <si>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</si>
  <si>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</si>
  <si>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</si>
  <si>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</si>
  <si>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</si>
  <si>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</si>
  <si>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</si>
  <si>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</si>
  <si>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</si>
  <si>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</si>
  <si>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</si>
  <si>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</si>
  <si>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</si>
  <si>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</si>
  <si>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</si>
  <si>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</si>
  <si>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</si>
  <si>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</si>
  <si>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</si>
  <si>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</si>
  <si>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</si>
  <si>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</si>
  <si>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</si>
  <si>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</si>
  <si>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</si>
  <si>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</si>
  <si>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</si>
  <si>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</si>
  <si>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</si>
  <si>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</si>
  <si>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</si>
  <si>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</si>
  <si>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</si>
  <si>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</si>
  <si>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</si>
  <si>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</si>
  <si>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</si>
  <si>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</si>
  <si>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</si>
  <si>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</si>
  <si>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</si>
  <si>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</si>
  <si>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</si>
  <si>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</si>
  <si>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</si>
  <si>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</si>
  <si>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</si>
  <si>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</si>
  <si>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</si>
  <si>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</si>
  <si>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</si>
  <si>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</si>
  <si>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</si>
  <si>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</si>
  <si>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</si>
  <si>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</si>
  <si>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</si>
  <si>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</si>
  <si>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</si>
  <si>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</si>
  <si>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</si>
  <si>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</si>
  <si>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</si>
  <si>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</si>
  <si>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</si>
  <si>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</si>
  <si>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</si>
  <si>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</si>
  <si>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</si>
  <si>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</si>
  <si>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</si>
  <si>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</si>
  <si>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</si>
  <si>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</si>
  <si>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</si>
  <si>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</si>
  <si>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</si>
  <si>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</si>
  <si>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</si>
  <si>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</si>
  <si>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</si>
  <si>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</si>
  <si>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</si>
  <si>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</si>
  <si>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</si>
  <si>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</si>
  <si>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</si>
  <si>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</si>
  <si>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</si>
  <si>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</si>
  <si>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</si>
  <si>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</si>
  <si>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</si>
  <si>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</si>
  <si>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</si>
  <si>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</si>
  <si>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</si>
  <si>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</si>
  <si>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</si>
  <si>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</si>
  <si>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</si>
  <si>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</si>
  <si>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</si>
  <si>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</si>
  <si>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</si>
  <si>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</si>
  <si>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</si>
  <si>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</si>
  <si>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</si>
  <si>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</si>
  <si>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</si>
  <si>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</si>
  <si>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</si>
  <si>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</si>
  <si>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</si>
  <si>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</si>
  <si>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</si>
  <si>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</si>
  <si>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</si>
  <si>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</si>
  <si>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</si>
  <si>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</si>
  <si>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</si>
  <si>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</si>
  <si>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</si>
  <si>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</si>
  <si>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</si>
  <si>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</si>
  <si>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</si>
  <si>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</si>
  <si>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</si>
  <si>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</si>
  <si>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</si>
  <si>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</si>
  <si>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</si>
  <si>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</si>
  <si>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</si>
  <si>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</si>
  <si>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</si>
  <si>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</si>
  <si>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</si>
  <si>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</si>
  <si>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</si>
  <si>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</si>
  <si>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</si>
  <si>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</si>
  <si>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</si>
  <si>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</si>
  <si>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</si>
  <si>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</si>
  <si>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</si>
  <si>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</si>
  <si>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</si>
  <si>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</si>
  <si>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</si>
  <si>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</si>
  <si>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</si>
  <si>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</si>
  <si>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</si>
  <si>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</si>
  <si>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</si>
  <si>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</si>
  <si>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</si>
  <si>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</si>
  <si>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</si>
  <si>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</si>
  <si>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</si>
  <si>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</si>
  <si>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</si>
  <si>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</si>
  <si>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</si>
  <si>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</si>
  <si>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</si>
  <si>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</si>
  <si>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</si>
  <si>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</si>
  <si>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</si>
  <si>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</si>
  <si>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</si>
  <si>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</si>
  <si>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</si>
  <si>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</si>
  <si>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</si>
  <si>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</si>
  <si>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</si>
  <si>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</si>
  <si>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</si>
  <si>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</si>
  <si>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</si>
  <si>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</si>
  <si>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</si>
  <si>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</si>
  <si>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</si>
  <si>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</si>
  <si>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</si>
  <si>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</si>
  <si>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</si>
  <si>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</si>
  <si>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</si>
  <si>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</si>
  <si>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</si>
  <si>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</si>
  <si>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</si>
  <si>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</si>
  <si>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</si>
  <si>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</si>
  <si>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</si>
  <si>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</si>
  <si>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</si>
  <si>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</si>
  <si>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</si>
  <si>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</si>
  <si>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</si>
  <si>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</si>
  <si>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</si>
  <si>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</si>
  <si>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</si>
  <si>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</si>
  <si>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</si>
  <si>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</si>
  <si>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</si>
  <si>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</si>
  <si>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</si>
  <si>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</si>
  <si>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</si>
  <si>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</si>
  <si>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</si>
  <si>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</si>
  <si>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</si>
  <si>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</si>
  <si>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</si>
  <si>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</si>
  <si>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</si>
  <si>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</si>
  <si>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</si>
  <si>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</si>
  <si>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</si>
  <si>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</si>
  <si>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</si>
  <si>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</si>
  <si>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</si>
  <si>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</si>
  <si>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</si>
  <si>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</si>
  <si>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</si>
  <si>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</si>
  <si>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</si>
  <si>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</si>
  <si>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</si>
  <si>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</si>
  <si>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</si>
  <si>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</si>
  <si>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</si>
  <si>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</si>
  <si>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</si>
  <si>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</si>
  <si>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</si>
  <si>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</si>
  <si>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</si>
  <si>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</si>
  <si>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</si>
  <si>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</si>
  <si>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</si>
  <si>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</si>
  <si>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</si>
  <si>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</si>
  <si>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</si>
  <si>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</si>
  <si>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</si>
  <si>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</si>
  <si>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</si>
  <si>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</si>
  <si>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</si>
  <si>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</si>
  <si>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</si>
  <si>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</si>
  <si>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</si>
  <si>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</si>
  <si>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</si>
  <si>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</si>
  <si>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</si>
  <si>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</si>
  <si>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</si>
  <si>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</si>
  <si>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</si>
  <si>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</si>
  <si>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</si>
  <si>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</si>
  <si>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</si>
  <si>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</si>
  <si>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</si>
  <si>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</si>
  <si>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</si>
  <si>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</si>
  <si>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</si>
  <si>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</si>
  <si>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</si>
  <si>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</si>
  <si>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</si>
  <si>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</si>
  <si>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</si>
  <si>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</si>
  <si>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</si>
  <si>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</si>
  <si>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</si>
  <si>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</si>
  <si>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</si>
  <si>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</si>
  <si>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</si>
  <si>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</si>
  <si>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</si>
  <si>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</si>
  <si>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</si>
  <si>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</si>
  <si>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</si>
  <si>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</si>
  <si>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</si>
  <si>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</si>
  <si>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</si>
  <si>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</si>
  <si>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</si>
  <si>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</si>
  <si>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</si>
  <si>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</si>
  <si>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</si>
  <si>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</si>
  <si>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</si>
  <si>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</si>
  <si>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</si>
  <si>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</si>
  <si>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</si>
  <si>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</si>
  <si>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</si>
  <si>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</si>
  <si>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</si>
  <si>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</si>
  <si>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</si>
  <si>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</si>
  <si>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</si>
  <si>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</si>
  <si>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</si>
  <si>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</si>
  <si>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</si>
  <si>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</si>
  <si>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</si>
  <si>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</si>
  <si>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</si>
  <si>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</si>
  <si>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</si>
  <si>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</si>
  <si>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</si>
  <si>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</si>
  <si>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</si>
  <si>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</si>
  <si>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</si>
  <si>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</si>
  <si>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</si>
  <si>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</si>
  <si>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</si>
  <si>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</si>
  <si>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</si>
  <si>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</si>
  <si>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</si>
  <si>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</si>
  <si>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</si>
  <si>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</si>
  <si>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</si>
  <si>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</si>
  <si>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</si>
  <si>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</si>
  <si>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</si>
  <si>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</si>
  <si>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</si>
  <si>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</si>
  <si>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</si>
  <si>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</si>
  <si>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</si>
  <si>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</si>
  <si>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</si>
  <si>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</si>
  <si>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</si>
  <si>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</si>
  <si>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</si>
  <si>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</si>
  <si>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</si>
  <si>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</si>
  <si>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</si>
  <si>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</si>
  <si>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</si>
  <si>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</si>
  <si>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</si>
  <si>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</si>
  <si>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</si>
  <si>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</si>
  <si>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</si>
  <si>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</si>
  <si>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</si>
  <si>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</si>
  <si>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</si>
  <si>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</si>
  <si>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</si>
  <si>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</si>
  <si>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</si>
  <si>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</si>
  <si>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</si>
  <si>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</si>
  <si>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</si>
  <si>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</si>
  <si>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</si>
  <si>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</si>
  <si>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</si>
  <si>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</si>
  <si>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</si>
  <si>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</si>
  <si>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</si>
  <si>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</si>
  <si>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</si>
  <si>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</si>
  <si>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</si>
  <si>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</si>
  <si>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</si>
  <si>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</si>
  <si>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</si>
  <si>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</si>
  <si>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</si>
  <si>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</si>
  <si>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</si>
  <si>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</si>
  <si>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</si>
  <si>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</si>
  <si>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</si>
  <si>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</si>
  <si>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</si>
  <si>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</si>
  <si>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</si>
  <si>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</si>
  <si>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</si>
  <si>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</si>
  <si>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</si>
  <si>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</si>
  <si>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</si>
  <si>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</si>
  <si>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</si>
  <si>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</si>
  <si>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</si>
  <si>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</si>
  <si>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</si>
  <si>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</si>
  <si>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</si>
  <si>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</si>
  <si>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</si>
  <si>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</si>
  <si>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</si>
  <si>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</si>
  <si>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</si>
  <si>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</si>
  <si>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</si>
  <si>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</si>
  <si>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</si>
  <si>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</si>
  <si>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</si>
  <si>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</si>
  <si>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</si>
  <si>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</si>
  <si>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</si>
  <si>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</si>
  <si>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</si>
  <si>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</si>
  <si>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</si>
  <si>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</si>
  <si>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</si>
  <si>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</si>
  <si>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</si>
  <si>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</si>
  <si>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</si>
  <si>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</si>
  <si>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</si>
  <si>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</si>
  <si>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</si>
  <si>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</si>
  <si>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</si>
  <si>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</si>
  <si>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</si>
  <si>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</si>
  <si>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</si>
  <si>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</si>
  <si>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</si>
  <si>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</si>
  <si>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</si>
  <si>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</si>
  <si>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</si>
  <si>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</si>
  <si>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</si>
  <si>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</si>
  <si>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</si>
  <si>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</si>
  <si>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</si>
  <si>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</si>
  <si>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</si>
  <si>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</si>
  <si>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</si>
  <si>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</si>
  <si>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</si>
  <si>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</si>
  <si>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</si>
  <si>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</si>
  <si>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</si>
  <si>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</si>
  <si>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</si>
  <si>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</si>
  <si>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</si>
  <si>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</si>
  <si>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</si>
  <si>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</si>
  <si>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</si>
  <si>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</si>
  <si>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</si>
  <si>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</si>
  <si>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</si>
  <si>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</si>
  <si>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</si>
  <si>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</si>
  <si>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</si>
  <si>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</si>
  <si>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</si>
  <si>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</si>
  <si>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</si>
  <si>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</si>
  <si>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</si>
  <si>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</si>
  <si>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</si>
  <si>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</si>
  <si>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</si>
  <si>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</si>
  <si>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</si>
  <si>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</si>
  <si>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</si>
  <si>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</si>
  <si>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</si>
  <si>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</si>
  <si>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</si>
  <si>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</si>
  <si>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</si>
  <si>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</si>
  <si>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</si>
  <si>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</si>
  <si>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</si>
  <si>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</si>
  <si>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</si>
  <si>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</si>
  <si>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</si>
  <si>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</si>
  <si>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</si>
  <si>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</si>
  <si>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</si>
  <si>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</si>
  <si>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</si>
  <si>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</si>
  <si>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</si>
  <si>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</si>
  <si>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</si>
  <si>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</si>
  <si>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</si>
  <si>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</si>
  <si>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</si>
  <si>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</si>
  <si>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</si>
  <si>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</si>
  <si>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</si>
  <si>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</si>
  <si>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</si>
  <si>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</si>
  <si>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</si>
  <si>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</si>
  <si>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</si>
  <si>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</si>
  <si>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</si>
  <si>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</si>
  <si>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</si>
  <si>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</si>
  <si>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</si>
  <si>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</si>
  <si>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</si>
  <si>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</si>
  <si>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</si>
  <si>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</si>
  <si>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</si>
  <si>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</si>
  <si>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</si>
  <si>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</si>
  <si>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</si>
  <si>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</si>
  <si>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</si>
  <si>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</si>
  <si>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</si>
  <si>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</si>
  <si>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</si>
  <si>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</si>
  <si>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</si>
  <si>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</si>
  <si>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</si>
  <si>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</si>
  <si>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</si>
  <si>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</si>
  <si>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</si>
  <si>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</si>
  <si>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</si>
  <si>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</si>
  <si>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</si>
  <si>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</si>
  <si>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</si>
  <si>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</si>
  <si>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</si>
  <si>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</si>
  <si>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</si>
  <si>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</si>
  <si>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</si>
  <si>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</si>
  <si>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</si>
  <si>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</si>
  <si>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</si>
  <si>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</si>
  <si>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</si>
  <si>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</si>
  <si>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</si>
  <si>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</si>
  <si>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</si>
  <si>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</si>
  <si>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</si>
  <si>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</si>
  <si>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</si>
  <si>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</si>
  <si>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</si>
  <si>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</si>
  <si>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</si>
  <si>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</si>
  <si>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</si>
  <si>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</si>
  <si>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</si>
  <si>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</si>
  <si>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</si>
  <si>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</si>
  <si>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</si>
  <si>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</si>
  <si>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</si>
  <si>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</si>
  <si>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</si>
  <si>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</si>
  <si>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</si>
  <si>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</si>
  <si>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</si>
  <si>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</si>
  <si>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</si>
  <si>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</si>
  <si>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</si>
  <si>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</si>
  <si>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</si>
  <si>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</si>
  <si>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</si>
  <si>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</si>
  <si>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</si>
  <si>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</si>
  <si>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</si>
  <si>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</si>
  <si>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</si>
  <si>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</si>
  <si>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</si>
  <si>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</si>
  <si>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</si>
  <si>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</si>
  <si>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</si>
  <si>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</si>
  <si>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</si>
  <si>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</si>
  <si>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</si>
  <si>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</si>
  <si>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</si>
  <si>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</si>
  <si>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</si>
  <si>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</si>
  <si>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</si>
  <si>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</si>
  <si>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</si>
  <si>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</si>
  <si>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</si>
  <si>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</si>
  <si>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</si>
  <si>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</si>
  <si>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</si>
  <si>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</si>
  <si>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</si>
  <si>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</si>
  <si>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</si>
  <si>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</si>
  <si>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</si>
  <si>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</si>
  <si>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</si>
  <si>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</si>
  <si>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</si>
  <si>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</si>
  <si>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</si>
  <si>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</si>
  <si>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</si>
  <si>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</si>
  <si>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</si>
  <si>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</si>
  <si>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</si>
  <si>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</si>
  <si>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</si>
  <si>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</si>
  <si>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</si>
  <si>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</si>
  <si>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</si>
  <si>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</si>
  <si>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</si>
  <si>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</si>
  <si>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</si>
  <si>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</si>
  <si>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</si>
  <si>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</si>
  <si>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</si>
  <si>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</si>
  <si>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</si>
  <si>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</si>
  <si>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</si>
  <si>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</si>
  <si>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</si>
  <si>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</si>
  <si>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</si>
  <si>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</si>
  <si>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</si>
  <si>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</si>
  <si>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</si>
  <si>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</si>
  <si>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</si>
  <si>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</si>
  <si>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</si>
  <si>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</si>
  <si>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</si>
  <si>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</si>
  <si>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</si>
  <si>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</si>
  <si>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</si>
  <si>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</si>
  <si>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</si>
  <si>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</si>
  <si>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</si>
  <si>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</si>
  <si>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</si>
  <si>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</si>
  <si>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</si>
  <si>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</si>
  <si>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</si>
  <si>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</si>
  <si>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</si>
  <si>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</si>
  <si>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</si>
  <si>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</si>
  <si>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</si>
  <si>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</si>
  <si>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</si>
  <si>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</si>
  <si>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</si>
  <si>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</si>
  <si>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</si>
  <si>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</si>
  <si>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</si>
  <si>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</si>
  <si>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</si>
  <si>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</si>
  <si>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</si>
  <si>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</si>
  <si>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</si>
  <si>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</si>
  <si>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</si>
  <si>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</si>
  <si>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</si>
  <si>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</si>
  <si>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</si>
  <si>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</si>
  <si>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</si>
  <si>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</si>
  <si>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</si>
  <si>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</si>
  <si>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</si>
  <si>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</si>
  <si>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</si>
  <si>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</si>
  <si>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</si>
  <si>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</si>
  <si>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</si>
  <si>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</si>
  <si>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</si>
  <si>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</si>
  <si>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</si>
  <si>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</si>
  <si>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</si>
  <si>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</si>
  <si>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</si>
  <si>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</si>
  <si>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</si>
  <si>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</si>
  <si>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</si>
  <si>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</si>
  <si>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</si>
  <si>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</si>
  <si>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</si>
  <si>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</si>
  <si>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</si>
  <si>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</si>
  <si>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</si>
  <si>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</si>
  <si>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</si>
  <si>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</si>
  <si>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</si>
  <si>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</si>
  <si>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</si>
  <si>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</si>
  <si>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</si>
  <si>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</si>
  <si>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</si>
  <si>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</si>
  <si>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</si>
  <si>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</si>
  <si>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</si>
  <si>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</si>
  <si>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</si>
  <si>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</si>
  <si>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</si>
  <si>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</si>
  <si>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</si>
  <si>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</si>
  <si>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</si>
  <si>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</si>
  <si>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</si>
  <si>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</si>
  <si>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</si>
  <si>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</si>
  <si>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</si>
  <si>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</si>
  <si>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</si>
  <si>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</si>
  <si>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</si>
  <si>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</si>
  <si>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</si>
  <si>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</si>
  <si>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</si>
  <si>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</si>
  <si>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</si>
  <si>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</si>
  <si>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</si>
  <si>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</si>
  <si>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</si>
  <si>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</si>
  <si>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</si>
  <si>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</si>
  <si>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</si>
  <si>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</si>
  <si>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</si>
  <si>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</si>
  <si>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</si>
  <si>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</si>
  <si>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</si>
  <si>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</si>
  <si>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</si>
  <si>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</si>
  <si>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</si>
  <si>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</si>
  <si>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</si>
  <si>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</si>
  <si>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</si>
  <si>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</si>
  <si>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</si>
  <si>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</si>
  <si>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</si>
  <si>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</si>
  <si>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</si>
  <si>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</si>
  <si>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</si>
  <si>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</si>
  <si>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</si>
  <si>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</si>
  <si>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</si>
  <si>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</si>
  <si>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</si>
  <si>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</si>
  <si>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</si>
  <si>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</si>
  <si>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</si>
  <si>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</si>
  <si>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</si>
  <si>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</si>
  <si>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</si>
  <si>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</si>
  <si>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</si>
  <si>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</si>
  <si>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</si>
  <si>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</si>
  <si>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</si>
  <si>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</si>
  <si>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</si>
  <si>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</si>
  <si>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</si>
  <si>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</si>
  <si>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</si>
  <si>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</si>
  <si>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</si>
  <si>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</si>
  <si>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</si>
  <si>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</si>
  <si>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</si>
  <si>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</si>
  <si>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</si>
  <si>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</si>
  <si>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</si>
  <si>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</si>
  <si>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</si>
  <si>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</si>
  <si>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</si>
  <si>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</si>
  <si>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</si>
  <si>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</si>
  <si>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</si>
  <si>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</si>
  <si>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</si>
  <si>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</si>
  <si>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</si>
  <si>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</si>
  <si>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</si>
  <si>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</si>
  <si>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</si>
  <si>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</si>
  <si>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</si>
  <si>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</si>
  <si>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</si>
  <si>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</si>
  <si>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</si>
  <si>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</si>
  <si>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</si>
  <si>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</si>
  <si>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</si>
  <si>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</si>
  <si>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</si>
  <si>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</si>
  <si>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</si>
  <si>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</si>
  <si>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</si>
  <si>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</si>
  <si>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</si>
  <si>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</si>
  <si>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</si>
  <si>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</si>
  <si>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</si>
  <si>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</si>
  <si>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</si>
  <si>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</si>
  <si>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</si>
  <si>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</si>
  <si>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</si>
  <si>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</si>
  <si>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</si>
  <si>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</si>
  <si>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</si>
  <si>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</si>
  <si>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</si>
  <si>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</si>
  <si>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</si>
  <si>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</si>
  <si>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</si>
  <si>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</si>
  <si>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</si>
  <si>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</si>
  <si>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</si>
  <si>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</si>
  <si>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</si>
  <si>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</si>
  <si>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</si>
  <si>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</si>
  <si>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</si>
  <si>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</si>
  <si>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</si>
  <si>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</si>
  <si>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</si>
  <si>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</si>
  <si>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</si>
  <si>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</si>
  <si>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</si>
  <si>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</si>
  <si>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</si>
  <si>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</si>
  <si>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</si>
  <si>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</si>
  <si>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</si>
  <si>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</si>
  <si>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</si>
  <si>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</si>
  <si>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</si>
  <si>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</si>
  <si>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</si>
  <si>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</si>
  <si>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</si>
  <si>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</si>
  <si>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</si>
  <si>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</si>
  <si>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</si>
  <si>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</si>
  <si>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</si>
  <si>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</si>
  <si>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</si>
  <si>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</si>
  <si>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</si>
  <si>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</si>
  <si>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</si>
  <si>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</si>
  <si>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</si>
  <si>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</si>
  <si>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</si>
  <si>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</si>
  <si>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</si>
  <si>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</si>
  <si>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</si>
  <si>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</si>
  <si>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</si>
  <si>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</si>
  <si>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</si>
  <si>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</si>
  <si>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</si>
  <si>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</si>
  <si>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</si>
  <si>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</si>
  <si>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</si>
  <si>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</si>
  <si>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</si>
  <si>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</si>
  <si>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</si>
  <si>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</si>
  <si>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</si>
  <si>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</si>
  <si>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</si>
  <si>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</si>
  <si>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</si>
  <si>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</si>
  <si>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</si>
  <si>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</si>
  <si>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</si>
  <si>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</si>
  <si>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</si>
  <si>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</si>
  <si>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</si>
  <si>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</si>
  <si>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</si>
  <si>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</si>
  <si>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</si>
  <si>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</si>
  <si>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</si>
  <si>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</si>
  <si>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</si>
  <si>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</si>
  <si>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</si>
  <si>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</si>
  <si>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</si>
  <si>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</si>
  <si>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</si>
  <si>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</si>
  <si>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</si>
  <si>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</si>
  <si>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</si>
  <si>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</si>
  <si>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</si>
  <si>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</si>
  <si>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</si>
  <si>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</si>
  <si>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</si>
  <si>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</si>
  <si>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</si>
  <si>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</si>
  <si>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</si>
  <si>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</si>
  <si>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</si>
  <si>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</si>
  <si>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</si>
  <si>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</si>
  <si>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</si>
  <si>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</si>
  <si>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</si>
  <si>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</si>
  <si>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</si>
  <si>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</si>
  <si>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</si>
  <si>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</si>
  <si>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</si>
  <si>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</si>
  <si>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</si>
  <si>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</si>
  <si>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</si>
  <si>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</si>
  <si>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</si>
  <si>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</si>
  <si>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</si>
  <si>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</si>
  <si>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</si>
  <si>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</si>
  <si>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</si>
  <si>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</si>
  <si>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</si>
  <si>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</si>
  <si>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</si>
  <si>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</si>
  <si>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</si>
  <si>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</si>
  <si>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</si>
  <si>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</si>
  <si>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</si>
  <si>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</si>
  <si>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</si>
  <si>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</si>
  <si>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</si>
  <si>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</si>
  <si>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</si>
  <si>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</si>
  <si>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</si>
  <si>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</si>
  <si>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</si>
  <si>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</si>
  <si>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</si>
  <si>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</si>
  <si>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</si>
  <si>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</si>
  <si>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</si>
  <si>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</si>
  <si>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</si>
  <si>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</si>
  <si>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</si>
  <si>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</si>
  <si>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</si>
  <si>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</si>
  <si>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</si>
  <si>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</si>
  <si>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</si>
  <si>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</si>
  <si>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</si>
  <si>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</si>
  <si>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</si>
  <si>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</si>
  <si>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</si>
  <si>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</si>
  <si>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</si>
  <si>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</si>
  <si>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</si>
  <si>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</si>
  <si>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</si>
  <si>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</si>
  <si>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</si>
  <si>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</si>
  <si>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</si>
  <si>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</si>
  <si>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</si>
  <si>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</si>
  <si>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</si>
  <si>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</si>
  <si>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</si>
  <si>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</si>
  <si>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</si>
  <si>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</si>
  <si>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</si>
  <si>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</si>
  <si>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</si>
  <si>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</si>
  <si>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</si>
  <si>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</si>
  <si>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</si>
  <si>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</si>
  <si>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</si>
  <si>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</si>
  <si>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</si>
  <si>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</si>
  <si>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</si>
  <si>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</si>
  <si>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</si>
  <si>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</si>
  <si>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</si>
  <si>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</si>
  <si>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</si>
  <si>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</si>
  <si>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</si>
  <si>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</si>
  <si>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</si>
  <si>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</si>
  <si>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</si>
  <si>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</si>
  <si>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</si>
  <si>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</si>
  <si>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</si>
  <si>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</si>
  <si>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</si>
  <si>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</si>
  <si>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</si>
  <si>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</si>
  <si>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</si>
  <si>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</si>
  <si>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</si>
  <si>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</si>
  <si>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</si>
  <si>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</si>
  <si>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</si>
  <si>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</si>
  <si>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</si>
  <si>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</si>
  <si>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</si>
  <si>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</si>
  <si>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</si>
  <si>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</si>
  <si>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</si>
  <si>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</si>
  <si>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</si>
  <si>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</si>
  <si>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</si>
  <si>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</si>
  <si>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</si>
  <si>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</si>
  <si>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</si>
  <si>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</si>
  <si>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</si>
  <si>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</si>
  <si>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</si>
  <si>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</si>
  <si>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</si>
  <si>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</si>
  <si>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</si>
  <si>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</si>
  <si>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</si>
  <si>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</si>
  <si>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</si>
  <si>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</si>
  <si>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</si>
  <si>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</si>
  <si>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</si>
  <si>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</si>
  <si>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</si>
  <si>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</si>
  <si>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</si>
  <si>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</si>
  <si>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</si>
  <si>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</si>
  <si>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</si>
  <si>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</si>
  <si>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</si>
  <si>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</si>
  <si>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</si>
  <si>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</si>
  <si>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</si>
  <si>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</si>
  <si>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</si>
  <si>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</si>
  <si>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</si>
  <si>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</si>
  <si>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</si>
  <si>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</si>
  <si>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</si>
  <si>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</si>
  <si>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</si>
  <si>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</si>
  <si>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</si>
  <si>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</si>
  <si>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</si>
  <si>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</si>
  <si>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</si>
  <si>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</si>
  <si>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</si>
  <si>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</si>
  <si>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</si>
  <si>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</si>
  <si>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</si>
  <si>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</si>
  <si>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</si>
  <si>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</si>
  <si>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</si>
  <si>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</si>
  <si>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</si>
  <si>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</si>
  <si>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</si>
  <si>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</si>
  <si>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</si>
  <si>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</si>
  <si>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</si>
  <si>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</si>
  <si>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</si>
  <si>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</si>
  <si>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</si>
  <si>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</si>
  <si>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</si>
  <si>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</si>
  <si>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</si>
  <si>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</si>
  <si>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</si>
  <si>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</si>
  <si>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</si>
  <si>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</si>
  <si>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</si>
  <si>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</si>
  <si>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</si>
  <si>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</si>
  <si>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</si>
  <si>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</si>
  <si>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</si>
  <si>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</si>
  <si>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</si>
  <si>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</si>
  <si>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</si>
  <si>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</si>
  <si>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</si>
  <si>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</si>
  <si>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</si>
  <si>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</si>
  <si>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</si>
  <si>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</si>
  <si>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</si>
  <si>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</si>
  <si>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</si>
  <si>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</si>
  <si>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</si>
  <si>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</si>
  <si>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</si>
  <si>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</si>
  <si>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</si>
  <si>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</si>
  <si>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</si>
  <si>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</si>
  <si>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</si>
  <si>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</si>
  <si>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</si>
  <si>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</si>
  <si>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</si>
  <si>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</si>
  <si>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</si>
  <si>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</si>
  <si>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</si>
  <si>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</si>
  <si>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</si>
  <si>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</si>
  <si>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</si>
  <si>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</si>
  <si>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</si>
  <si>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</si>
  <si>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</si>
  <si>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</si>
  <si>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</si>
  <si>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</si>
  <si>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</si>
  <si>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</si>
  <si>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</si>
  <si>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</si>
  <si>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</si>
  <si>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</si>
  <si>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</si>
  <si>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</si>
  <si>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</si>
  <si>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</si>
  <si>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</si>
  <si>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</si>
  <si>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</si>
  <si>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</si>
  <si>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</si>
  <si>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</si>
  <si>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</si>
  <si>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</si>
  <si>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</si>
  <si>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</si>
  <si>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</si>
  <si>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</si>
  <si>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</si>
  <si>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</si>
  <si>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</si>
  <si>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</si>
  <si>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</si>
  <si>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</si>
  <si>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</si>
  <si>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</si>
  <si>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</si>
  <si>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</si>
  <si>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</si>
  <si>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</si>
  <si>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</si>
  <si>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</si>
  <si>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</si>
  <si>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</si>
  <si>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</si>
  <si>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</si>
  <si>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</si>
  <si>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</si>
  <si>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</si>
  <si>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</si>
  <si>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</si>
  <si>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</si>
  <si>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</si>
  <si>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</si>
  <si>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</si>
  <si>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</si>
  <si>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</si>
  <si>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</si>
  <si>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</si>
  <si>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</si>
  <si>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</si>
  <si>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</si>
  <si>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</si>
  <si>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</si>
  <si>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</si>
  <si>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</si>
  <si>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</si>
  <si>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</si>
  <si>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</si>
  <si>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</si>
  <si>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</si>
  <si>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</si>
  <si>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</si>
  <si>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</si>
  <si>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</si>
  <si>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</si>
  <si>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</si>
  <si>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</si>
  <si>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</si>
  <si>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</si>
  <si>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</si>
  <si>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</si>
  <si>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</si>
  <si>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</si>
  <si>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</si>
  <si>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</si>
  <si>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</si>
  <si>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</si>
  <si>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</si>
  <si>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</si>
  <si>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</si>
  <si>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</si>
  <si>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</si>
  <si>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</si>
  <si>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</si>
  <si>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</si>
  <si>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</si>
  <si>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</si>
  <si>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</si>
  <si>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</si>
  <si>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</si>
  <si>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</si>
  <si>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</si>
  <si>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</si>
  <si>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</si>
  <si>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</si>
  <si>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</si>
  <si>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</si>
  <si>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</si>
  <si>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</si>
  <si>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</si>
  <si>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</si>
  <si>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</si>
  <si>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</si>
  <si>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</si>
  <si>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</si>
  <si>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</si>
  <si>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</si>
  <si>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</si>
  <si>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</si>
  <si>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</si>
  <si>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</si>
  <si>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</si>
  <si>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</si>
  <si>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</si>
  <si>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</si>
  <si>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</si>
  <si>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</si>
  <si>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</si>
  <si>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</si>
  <si>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</si>
  <si>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</si>
  <si>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</si>
  <si>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</si>
  <si>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</si>
  <si>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</si>
  <si>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</si>
  <si>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</si>
  <si>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</si>
  <si>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</si>
  <si>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</si>
  <si>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</si>
  <si>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</si>
  <si>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</si>
  <si>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</si>
  <si>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</si>
  <si>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</si>
  <si>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</si>
  <si>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</si>
  <si>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</si>
  <si>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</si>
  <si>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</si>
  <si>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</si>
  <si>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</si>
  <si>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</si>
  <si>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</si>
  <si>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</si>
  <si>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</si>
  <si>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</si>
  <si>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</si>
  <si>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</si>
  <si>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</si>
  <si>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</si>
  <si>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</si>
  <si>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</si>
  <si>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</si>
  <si>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</si>
  <si>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</si>
  <si>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</si>
  <si>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</si>
  <si>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</si>
  <si>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</si>
  <si>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</si>
  <si>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</si>
  <si>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</si>
  <si>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</si>
  <si>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</si>
  <si>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</si>
  <si>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</si>
  <si>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</si>
  <si>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</si>
  <si>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</si>
  <si>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</si>
  <si>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</si>
  <si>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</si>
  <si>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</si>
  <si>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</si>
  <si>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</si>
  <si>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</si>
  <si>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</si>
  <si>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</si>
  <si>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</si>
  <si>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</si>
  <si>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</si>
  <si>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</si>
  <si>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</si>
  <si>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</si>
  <si>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</si>
  <si>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</si>
  <si>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</si>
  <si>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</si>
  <si>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</si>
  <si>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</si>
  <si>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</si>
  <si>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</si>
  <si>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</si>
  <si>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</si>
  <si>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</si>
  <si>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</si>
  <si>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</si>
  <si>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</si>
  <si>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</si>
  <si>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</si>
  <si>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</si>
  <si>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</si>
  <si>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</si>
  <si>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</si>
  <si>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</si>
  <si>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</si>
  <si>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</si>
  <si>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</si>
  <si>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</si>
  <si>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</si>
  <si>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</si>
  <si>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</si>
  <si>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</si>
  <si>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</si>
  <si>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</si>
  <si>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</si>
  <si>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</si>
  <si>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</si>
  <si>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</si>
  <si>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</si>
  <si>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</si>
  <si>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</si>
  <si>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</si>
  <si>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</si>
  <si>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</si>
  <si>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</si>
  <si>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</si>
  <si>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</si>
  <si>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</si>
  <si>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</si>
  <si>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</si>
  <si>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</si>
  <si>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</si>
  <si>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</si>
  <si>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</si>
  <si>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</si>
  <si>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</si>
  <si>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</si>
  <si>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</si>
  <si>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</si>
  <si>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</si>
  <si>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</si>
  <si>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</si>
  <si>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</si>
  <si>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</si>
  <si>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</si>
  <si>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</si>
  <si>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</si>
  <si>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</si>
  <si>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</si>
  <si>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</si>
  <si>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</si>
  <si>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</si>
  <si>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</si>
  <si>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</si>
  <si>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</si>
  <si>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</si>
  <si>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</si>
  <si>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</si>
  <si>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</si>
  <si>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</si>
  <si>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</si>
  <si>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</si>
  <si>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</si>
  <si>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</si>
  <si>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</si>
  <si>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</si>
  <si>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</si>
  <si>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</si>
  <si>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</si>
  <si>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</si>
  <si>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</si>
  <si>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</si>
  <si>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</si>
  <si>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</si>
  <si>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</si>
  <si>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</si>
  <si>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</si>
  <si>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</si>
  <si>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</si>
  <si>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</si>
  <si>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</si>
  <si>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</si>
  <si>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</si>
  <si>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</si>
  <si>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</si>
  <si>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</si>
  <si>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</si>
  <si>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</si>
  <si>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</si>
  <si>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</si>
  <si>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</si>
  <si>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</si>
  <si>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</si>
  <si>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</si>
  <si>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</si>
  <si>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</si>
  <si>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</si>
  <si>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</si>
  <si>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</si>
  <si>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</si>
  <si>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</si>
  <si>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</si>
  <si>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</si>
  <si>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</si>
  <si>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</si>
  <si>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</si>
  <si>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</si>
  <si>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</si>
  <si>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</si>
  <si>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</si>
  <si>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</si>
  <si>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</si>
  <si>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</si>
  <si>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</si>
  <si>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</si>
  <si>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</si>
  <si>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</si>
  <si>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</si>
  <si>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</si>
  <si>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</si>
  <si>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</si>
  <si>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</si>
  <si>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</si>
  <si>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</si>
  <si>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</si>
  <si>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</si>
  <si>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</si>
  <si>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</si>
  <si>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</si>
  <si>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</si>
  <si>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</si>
  <si>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</si>
  <si>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</si>
  <si>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</si>
  <si>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</si>
  <si>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</si>
  <si>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</si>
  <si>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</si>
  <si>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</si>
  <si>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</si>
  <si>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</si>
  <si>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</si>
  <si>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</si>
  <si>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</si>
  <si>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</si>
  <si>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</si>
  <si>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</si>
  <si>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</si>
  <si>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</si>
  <si>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</si>
  <si>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</si>
  <si>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</si>
  <si>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</si>
  <si>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</si>
  <si>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</si>
  <si>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</si>
  <si>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</si>
  <si>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</si>
  <si>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</si>
  <si>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</si>
  <si>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</si>
  <si>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</si>
  <si>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</si>
  <si>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</si>
  <si>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</si>
  <si>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</si>
  <si>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</si>
  <si>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</si>
  <si>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</si>
  <si>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</si>
  <si>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</si>
  <si>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</si>
  <si>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</si>
  <si>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</si>
  <si>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</si>
  <si>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</si>
  <si>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</si>
  <si>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</si>
  <si>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</si>
  <si>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</si>
  <si>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</si>
  <si>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</si>
  <si>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</si>
  <si>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</si>
  <si>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</si>
  <si>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</si>
  <si>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</si>
  <si>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</si>
  <si>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</si>
  <si>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</si>
  <si>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</si>
  <si>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</si>
  <si>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</si>
  <si>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</si>
  <si>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</si>
  <si>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</si>
  <si>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</si>
  <si>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</si>
  <si>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</si>
  <si>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</si>
  <si>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</si>
  <si>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</si>
  <si>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</si>
  <si>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</si>
  <si>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</si>
  <si>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</si>
  <si>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</si>
  <si>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</si>
  <si>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</si>
  <si>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</si>
  <si>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</si>
  <si>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</si>
  <si>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</si>
  <si>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</si>
  <si>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</si>
  <si>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</si>
  <si>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</si>
  <si>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</si>
  <si>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</si>
  <si>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</si>
  <si>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</si>
  <si>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</si>
  <si>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</si>
  <si>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</si>
  <si>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</si>
  <si>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</si>
  <si>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</si>
  <si>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</si>
  <si>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</si>
  <si>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</si>
  <si>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</si>
  <si>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</si>
  <si>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</si>
  <si>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</si>
  <si>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</si>
  <si>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</si>
  <si>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</si>
  <si>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</si>
  <si>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</si>
  <si>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</si>
  <si>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</si>
  <si>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</si>
  <si>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</si>
  <si>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</si>
  <si>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</si>
  <si>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</si>
  <si>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</si>
  <si>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</si>
  <si>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</si>
  <si>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</si>
  <si>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</si>
  <si>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</si>
  <si>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</si>
  <si>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</si>
  <si>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</si>
  <si>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</si>
  <si>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</si>
  <si>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</si>
  <si>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</si>
  <si>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</si>
  <si>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</si>
  <si>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</si>
  <si>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</si>
  <si>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</si>
  <si>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</si>
  <si>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</si>
  <si>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</si>
  <si>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</si>
  <si>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</si>
  <si>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</si>
  <si>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</si>
  <si>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</si>
  <si>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</si>
  <si>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</si>
  <si>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</si>
  <si>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</si>
  <si>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</si>
  <si>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</si>
  <si>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</si>
  <si>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</si>
  <si>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</si>
  <si>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</si>
  <si>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</si>
  <si>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</si>
  <si>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</si>
  <si>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</si>
  <si>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</si>
  <si>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</si>
  <si>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</si>
  <si>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</si>
  <si>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</si>
  <si>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</si>
  <si>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</si>
  <si>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</si>
  <si>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</si>
  <si>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</si>
  <si>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</si>
  <si>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</si>
  <si>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</si>
  <si>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</si>
  <si>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</si>
  <si>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</si>
  <si>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</si>
  <si>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</si>
  <si>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</si>
  <si>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</si>
  <si>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</si>
  <si>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</si>
  <si>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</si>
  <si>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</si>
  <si>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</si>
  <si>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</si>
  <si>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</si>
  <si>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</si>
  <si>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</si>
  <si>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</si>
  <si>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</si>
  <si>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</si>
  <si>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</si>
  <si>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</si>
  <si>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</si>
  <si>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</si>
  <si>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</si>
  <si>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</si>
  <si>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</si>
  <si>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</si>
  <si>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</si>
  <si>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</si>
  <si>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</si>
  <si>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</si>
  <si>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</si>
  <si>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</si>
  <si>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</si>
  <si>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</si>
  <si>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</si>
  <si>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</si>
  <si>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</si>
  <si>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</si>
  <si>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</si>
  <si>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</si>
  <si>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</si>
  <si>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</si>
  <si>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</si>
  <si>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</si>
  <si>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</si>
  <si>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</si>
  <si>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</si>
  <si>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</si>
  <si>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</si>
  <si>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</si>
  <si>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</si>
  <si>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</si>
  <si>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</si>
  <si>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</si>
  <si>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</si>
  <si>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</si>
  <si>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</si>
  <si>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</si>
  <si>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</si>
  <si>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</si>
  <si>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</si>
  <si>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</si>
  <si>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</si>
  <si>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</si>
  <si>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</si>
  <si>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</si>
  <si>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</si>
  <si>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</si>
  <si>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</si>
  <si>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</si>
  <si>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</si>
  <si>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</si>
  <si>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</si>
  <si>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</si>
  <si>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</si>
  <si>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</si>
  <si>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</si>
  <si>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</si>
  <si>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</si>
  <si>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</si>
  <si>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</si>
  <si>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</si>
  <si>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</si>
  <si>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</si>
  <si>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</si>
  <si>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</si>
  <si>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</si>
  <si>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</si>
  <si>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</si>
  <si>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</si>
  <si>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</si>
  <si>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</si>
  <si>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</si>
  <si>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</si>
  <si>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</si>
  <si>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</si>
  <si>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</si>
  <si>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</si>
  <si>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</si>
  <si>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</si>
  <si>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</si>
  <si>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</si>
  <si>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</si>
  <si>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</si>
  <si>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</si>
  <si>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</si>
  <si>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</si>
  <si>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</si>
  <si>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</si>
  <si>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</si>
  <si>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</si>
  <si>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</si>
  <si>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</si>
  <si>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</si>
  <si>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</si>
  <si>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</si>
  <si>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</si>
  <si>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</si>
  <si>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</si>
  <si>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</si>
  <si>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</si>
  <si>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</si>
  <si>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</si>
  <si>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</si>
  <si>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</si>
  <si>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</si>
  <si>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</si>
  <si>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</si>
  <si>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</si>
  <si>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</si>
  <si>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</si>
  <si>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</si>
  <si>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</si>
  <si>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</si>
  <si>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</si>
  <si>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</si>
  <si>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</si>
  <si>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</si>
  <si>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</si>
  <si>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</si>
  <si>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</si>
  <si>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</si>
  <si>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</si>
  <si>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</si>
  <si>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</si>
  <si>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</si>
  <si>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</si>
  <si>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</si>
  <si>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</si>
  <si>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</si>
  <si>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</si>
  <si>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</si>
  <si>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</si>
  <si>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</si>
  <si>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</si>
  <si>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</si>
  <si>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</si>
  <si>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</si>
  <si>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</si>
  <si>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</si>
  <si>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</si>
  <si>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</si>
  <si>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</si>
  <si>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</si>
  <si>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</si>
  <si>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</si>
  <si>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</si>
  <si>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</si>
  <si>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</si>
  <si>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</si>
  <si>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</si>
  <si>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</si>
  <si>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</si>
  <si>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</si>
  <si>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</si>
  <si>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</si>
  <si>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</si>
  <si>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</si>
  <si>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</si>
  <si>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</si>
  <si>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</si>
  <si>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</si>
  <si>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</si>
  <si>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</si>
  <si>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</si>
  <si>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</si>
  <si>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</si>
  <si>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</si>
  <si>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</si>
  <si>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</si>
  <si>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</si>
  <si>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</si>
  <si>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</si>
  <si>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</si>
  <si>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</si>
  <si>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</si>
  <si>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</si>
  <si>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</si>
  <si>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</si>
  <si>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</si>
  <si>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</si>
  <si>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</si>
  <si>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</si>
  <si>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</si>
  <si>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</si>
  <si>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</si>
  <si>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</si>
  <si>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</si>
  <si>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</si>
  <si>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</si>
  <si>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</si>
  <si>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</si>
  <si>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</si>
  <si>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</si>
  <si>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</si>
  <si>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</si>
  <si>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</si>
  <si>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</si>
  <si>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</si>
  <si>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</si>
  <si>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</si>
  <si>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</si>
  <si>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</si>
  <si>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</si>
  <si>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</si>
  <si>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</si>
  <si>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</si>
  <si>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</si>
  <si>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</si>
  <si>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</si>
  <si>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</si>
  <si>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</si>
  <si>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</si>
  <si>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</si>
  <si>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</si>
  <si>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</si>
  <si>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</si>
  <si>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</si>
  <si>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</si>
  <si>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</si>
  <si>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</si>
  <si>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</si>
  <si>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</si>
  <si>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</si>
  <si>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</si>
  <si>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</si>
  <si>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</si>
  <si>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</si>
  <si>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</si>
  <si>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</si>
  <si>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</si>
  <si>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</si>
  <si>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</si>
  <si>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</si>
  <si>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</si>
  <si>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</si>
  <si>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</si>
  <si>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</si>
  <si>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</si>
  <si>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</si>
  <si>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</si>
  <si>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</si>
  <si>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</si>
  <si>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</si>
  <si>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</si>
  <si>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</si>
  <si>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</si>
  <si>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</si>
  <si>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</si>
  <si>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</si>
  <si>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</si>
  <si>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</si>
  <si>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</si>
  <si>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</si>
  <si>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</si>
  <si>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</si>
  <si>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</si>
  <si>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</si>
  <si>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</si>
  <si>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</si>
  <si>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</si>
  <si>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</si>
  <si>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</si>
  <si>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</si>
  <si>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</si>
  <si>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</si>
  <si>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</si>
  <si>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</si>
  <si>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</si>
  <si>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</si>
  <si>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</si>
  <si>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</si>
  <si>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</si>
  <si>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</si>
  <si>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</si>
  <si>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</si>
  <si>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</si>
  <si>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</si>
  <si>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</si>
  <si>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</si>
  <si>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</si>
  <si>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</si>
  <si>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</si>
  <si>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</si>
  <si>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</si>
  <si>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</si>
  <si>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</si>
  <si>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</si>
  <si>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</si>
  <si>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</si>
  <si>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</si>
  <si>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</si>
  <si>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</si>
  <si>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</si>
  <si>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</si>
  <si>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</si>
  <si>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</si>
  <si>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</si>
  <si>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</si>
  <si>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</si>
  <si>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</si>
  <si>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</si>
  <si>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</si>
  <si>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</si>
  <si>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</si>
  <si>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</si>
  <si>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</si>
  <si>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</si>
  <si>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</si>
  <si>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</si>
  <si>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</si>
  <si>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</si>
  <si>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</si>
  <si>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</si>
  <si>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</si>
  <si>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</si>
  <si>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</si>
  <si>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</si>
  <si>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</si>
  <si>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</si>
  <si>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</si>
  <si>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</si>
  <si>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</si>
  <si>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</si>
  <si>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</si>
  <si>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</si>
  <si>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</si>
  <si>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</si>
  <si>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</si>
  <si>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</si>
  <si>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</si>
  <si>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</si>
  <si>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</si>
  <si>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</si>
  <si>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</si>
  <si>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</si>
  <si>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</si>
  <si>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</si>
  <si>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</si>
  <si>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</si>
  <si>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</si>
  <si>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</si>
  <si>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</si>
  <si>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</si>
  <si>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</si>
  <si>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</si>
  <si>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</si>
  <si>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</si>
  <si>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</si>
  <si>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</si>
  <si>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</si>
  <si>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</si>
  <si>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</si>
  <si>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</si>
  <si>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</si>
  <si>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</si>
  <si>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</si>
  <si>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</si>
  <si>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</si>
  <si>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</si>
  <si>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</si>
  <si>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</si>
  <si>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</si>
  <si>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</si>
  <si>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</si>
  <si>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</si>
  <si>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</si>
  <si>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</si>
  <si>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</si>
  <si>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</si>
  <si>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</si>
  <si>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</si>
  <si>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</si>
  <si>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</si>
  <si>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</si>
  <si>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</si>
  <si>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</si>
  <si>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</si>
  <si>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</si>
  <si>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</si>
  <si>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</si>
  <si>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</si>
  <si>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</si>
  <si>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</si>
  <si>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</si>
  <si>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</si>
  <si>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</si>
  <si>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</si>
  <si>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</si>
  <si>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</si>
  <si>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</si>
  <si>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</si>
  <si>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</si>
  <si>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</si>
  <si>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</si>
  <si>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</si>
  <si>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</si>
  <si>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</si>
  <si>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</si>
  <si>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</si>
  <si>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</si>
  <si>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</si>
  <si>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</si>
  <si>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</si>
  <si>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</si>
  <si>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</si>
  <si>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</si>
  <si>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</si>
  <si>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</si>
  <si>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</si>
  <si>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</si>
  <si>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</si>
  <si>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</si>
  <si>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</si>
  <si>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</si>
  <si>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</si>
  <si>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</si>
  <si>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</si>
  <si>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</si>
  <si>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</si>
  <si>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</si>
  <si>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</si>
  <si>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</si>
  <si>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</si>
  <si>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</si>
  <si>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</si>
  <si>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</si>
  <si>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</si>
  <si>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</si>
  <si>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</si>
  <si>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</si>
  <si>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</si>
  <si>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</si>
  <si>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</si>
  <si>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</si>
  <si>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</si>
  <si>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</si>
  <si>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</si>
  <si>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</si>
  <si>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</si>
  <si>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</si>
  <si>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</si>
  <si>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</si>
  <si>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</si>
  <si>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</si>
  <si>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</si>
  <si>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</si>
  <si>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</si>
  <si>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</si>
  <si>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</si>
  <si>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</si>
  <si>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</si>
  <si>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</si>
  <si>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</si>
  <si>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</si>
  <si>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</si>
  <si>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</si>
  <si>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</si>
  <si>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</si>
  <si>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</si>
  <si>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</si>
  <si>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</si>
  <si>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</si>
  <si>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</si>
  <si>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</si>
  <si>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</si>
  <si>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</si>
  <si>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</si>
  <si>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</si>
  <si>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</si>
  <si>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</si>
  <si>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</si>
  <si>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</si>
  <si>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</si>
  <si>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</si>
  <si>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</si>
  <si>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</si>
  <si>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</si>
  <si>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</si>
  <si>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</si>
  <si>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</si>
  <si>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</si>
  <si>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</si>
  <si>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</si>
  <si>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</si>
  <si>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</si>
  <si>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</si>
  <si>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</si>
  <si>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</si>
  <si>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</si>
  <si>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</si>
  <si>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</si>
  <si>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</si>
  <si>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</si>
  <si>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</si>
  <si>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</si>
  <si>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</si>
  <si>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</si>
  <si>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</si>
  <si>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</si>
  <si>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</si>
  <si>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</si>
  <si>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</si>
  <si>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</si>
  <si>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</si>
  <si>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</si>
  <si>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</si>
  <si>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</si>
  <si>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</si>
  <si>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</si>
  <si>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</si>
  <si>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</si>
  <si>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</si>
  <si>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</si>
  <si>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</si>
  <si>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</si>
  <si>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</si>
  <si>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</si>
  <si>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</si>
  <si>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</si>
  <si>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</si>
  <si>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</si>
  <si>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</si>
  <si>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</si>
  <si>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</si>
  <si>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</si>
  <si>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</si>
  <si>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</si>
  <si>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</si>
  <si>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</si>
  <si>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</si>
  <si>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</si>
  <si>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</si>
  <si>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</si>
  <si>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</si>
  <si>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</si>
  <si>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</si>
  <si>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</si>
  <si>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</si>
  <si>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</si>
  <si>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</si>
  <si>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</si>
  <si>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</si>
  <si>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</si>
  <si>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</si>
  <si>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</si>
  <si>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</si>
  <si>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</si>
  <si>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</si>
  <si>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</si>
  <si>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</si>
  <si>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</si>
  <si>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</si>
  <si>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</si>
  <si>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</si>
  <si>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</si>
  <si>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</si>
  <si>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</si>
  <si>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</si>
  <si>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</si>
  <si>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</si>
  <si>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</si>
  <si>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</si>
  <si>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</si>
  <si>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</si>
  <si>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</si>
  <si>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</si>
  <si>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</si>
  <si>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</si>
  <si>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</si>
  <si>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</si>
  <si>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</si>
  <si>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</si>
  <si>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</si>
  <si>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</si>
  <si>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</si>
  <si>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</si>
  <si>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</si>
  <si>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</si>
  <si>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</si>
  <si>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</si>
  <si>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</si>
  <si>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</si>
  <si>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</si>
  <si>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</si>
  <si>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</si>
  <si>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</si>
  <si>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</si>
  <si>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</si>
  <si>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</si>
  <si>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</si>
  <si>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</si>
  <si>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</si>
  <si>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</si>
  <si>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</si>
  <si>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</si>
  <si>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</si>
  <si>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</si>
  <si>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</si>
  <si>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</si>
  <si>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</si>
  <si>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</si>
  <si>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</si>
  <si>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</si>
  <si>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</si>
  <si>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</si>
  <si>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</si>
  <si>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</si>
  <si>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</si>
  <si>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</si>
  <si>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</si>
  <si>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</si>
  <si>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</si>
  <si>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</si>
  <si>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</si>
  <si>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</si>
  <si>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</si>
  <si>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</si>
  <si>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</si>
  <si>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</si>
  <si>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</si>
  <si>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</si>
  <si>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</si>
  <si>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</si>
  <si>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</si>
  <si>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</si>
  <si>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</si>
  <si>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</si>
  <si>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</si>
  <si>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</si>
  <si>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</si>
  <si>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</si>
  <si>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</si>
  <si>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</si>
  <si>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</si>
  <si>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</si>
  <si>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</si>
  <si>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</si>
  <si>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</si>
  <si>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</si>
  <si>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</si>
  <si>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</si>
  <si>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</si>
  <si>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</si>
  <si>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</si>
  <si>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</si>
  <si>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</si>
  <si>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</si>
  <si>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</si>
  <si>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</si>
  <si>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</si>
  <si>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</si>
  <si>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</si>
  <si>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</si>
  <si>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</si>
  <si>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</si>
  <si>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</si>
  <si>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</si>
  <si>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</si>
  <si>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</si>
  <si>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</si>
  <si>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</si>
  <si>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</si>
  <si>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</si>
  <si>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</si>
  <si>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</si>
  <si>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</si>
  <si>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</si>
  <si>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</si>
  <si>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</si>
  <si>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</si>
  <si>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</si>
  <si>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</si>
  <si>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</si>
  <si>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</si>
  <si>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</si>
  <si>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</si>
  <si>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</si>
  <si>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</si>
  <si>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</si>
  <si>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</si>
  <si>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</si>
  <si>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</si>
  <si>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</si>
  <si>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</si>
  <si>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</si>
  <si>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</si>
  <si>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</si>
  <si>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</si>
  <si>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</si>
  <si>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</si>
  <si>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</si>
  <si>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</si>
  <si>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</si>
  <si>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</si>
  <si>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</si>
  <si>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</si>
  <si>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</si>
  <si>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</si>
  <si>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</si>
  <si>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</si>
  <si>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</si>
  <si>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</si>
  <si>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</si>
  <si>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</si>
  <si>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</si>
  <si>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</si>
  <si>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</si>
  <si>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</si>
  <si>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</si>
  <si>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</si>
  <si>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</si>
  <si>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</si>
  <si>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</si>
  <si>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</si>
  <si>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</si>
  <si>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</si>
  <si>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</si>
  <si>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</si>
  <si>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</si>
  <si>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</si>
  <si>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</si>
  <si>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</si>
  <si>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</si>
  <si>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</si>
  <si>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</si>
  <si>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</si>
  <si>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</si>
  <si>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</si>
  <si>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</si>
  <si>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</si>
  <si>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</si>
  <si>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</si>
  <si>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</si>
  <si>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</si>
  <si>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</si>
  <si>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</si>
  <si>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</si>
  <si>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</si>
  <si>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</si>
  <si>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</si>
  <si>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</si>
  <si>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</si>
  <si>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</si>
  <si>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</si>
  <si>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</si>
  <si>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</si>
  <si>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</si>
  <si>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</si>
  <si>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</si>
  <si>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</si>
  <si>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</si>
  <si>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</si>
  <si>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</si>
  <si>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</si>
  <si>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</si>
  <si>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</si>
  <si>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</si>
  <si>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</si>
  <si>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</si>
  <si>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</si>
  <si>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</si>
  <si>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</si>
  <si>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</si>
  <si>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</si>
  <si>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</si>
  <si>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</si>
  <si>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</si>
  <si>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</si>
  <si>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</si>
  <si>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</si>
  <si>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</si>
  <si>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</si>
  <si>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</si>
  <si>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</si>
  <si>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</si>
  <si>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</si>
  <si>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</si>
  <si>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</si>
  <si>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</si>
  <si>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</si>
  <si>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</si>
  <si>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</si>
  <si>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</si>
  <si>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</si>
  <si>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</si>
  <si>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</si>
  <si>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</si>
  <si>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</si>
  <si>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</si>
  <si>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</si>
  <si>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</si>
  <si>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</si>
  <si>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</si>
  <si>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</si>
  <si>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</si>
  <si>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</si>
  <si>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</si>
  <si>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</si>
  <si>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</si>
  <si>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</si>
  <si>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</si>
  <si>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</si>
  <si>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</si>
  <si>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</si>
  <si>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</si>
  <si>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</si>
  <si>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</si>
  <si>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</si>
  <si>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</si>
  <si>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</si>
  <si>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</si>
  <si>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</si>
  <si>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</si>
  <si>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</si>
  <si>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</si>
  <si>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</si>
  <si>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</si>
  <si>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</si>
  <si>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</si>
  <si>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</si>
  <si>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</si>
  <si>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</si>
  <si>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</si>
  <si>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</si>
  <si>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</si>
  <si>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</si>
  <si>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</si>
  <si>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</si>
  <si>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</si>
  <si>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</si>
  <si>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</si>
  <si>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</si>
  <si>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</si>
  <si>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</si>
  <si>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</si>
  <si>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</si>
  <si>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</si>
  <si>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</si>
  <si>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</si>
  <si>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</si>
  <si>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</si>
  <si>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</si>
  <si>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</si>
  <si>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</si>
  <si>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</si>
  <si>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</si>
  <si>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</si>
  <si>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</si>
  <si>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</si>
  <si>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</si>
  <si>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</si>
  <si>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</si>
  <si>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</si>
  <si>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</si>
  <si>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</si>
  <si>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</si>
  <si>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</si>
  <si>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</si>
  <si>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</si>
  <si>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</si>
  <si>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</si>
  <si>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</si>
  <si>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</si>
  <si>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</si>
  <si>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</si>
  <si>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</si>
  <si>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</si>
  <si>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</si>
  <si>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</si>
  <si>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</si>
  <si>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</si>
  <si>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</si>
  <si>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</si>
  <si>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</si>
  <si>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</si>
  <si>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</si>
  <si>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</si>
  <si>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</si>
  <si>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</si>
  <si>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</si>
  <si>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</si>
  <si>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</si>
  <si>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</si>
  <si>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</si>
  <si>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</si>
  <si>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</si>
  <si>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</si>
  <si>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</si>
  <si>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</si>
  <si>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</si>
  <si>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</si>
  <si>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</si>
  <si>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</si>
  <si>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</si>
  <si>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</si>
  <si>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</si>
  <si>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</si>
  <si>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</si>
  <si>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</si>
  <si>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</si>
  <si>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</si>
  <si>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</si>
  <si>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</si>
  <si>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</si>
  <si>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</si>
  <si>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</si>
  <si>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</si>
  <si>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</si>
  <si>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</si>
  <si>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</si>
  <si>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</si>
  <si>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</si>
  <si>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</si>
  <si>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</si>
  <si>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</si>
  <si>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</si>
  <si>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</si>
  <si>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</si>
  <si>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</si>
  <si>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</si>
  <si>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</si>
  <si>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</si>
  <si>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</si>
  <si>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</si>
  <si>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</si>
  <si>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</si>
  <si>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</si>
  <si>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</si>
  <si>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</si>
  <si>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</si>
  <si>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</si>
  <si>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</si>
  <si>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</si>
  <si>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</si>
  <si>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</si>
  <si>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</si>
  <si>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</si>
  <si>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</si>
  <si>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</si>
  <si>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</si>
  <si>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</si>
  <si>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</si>
  <si>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</si>
  <si>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</si>
  <si>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</si>
  <si>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</si>
  <si>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</si>
  <si>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</si>
  <si>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</si>
  <si>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</si>
  <si>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</si>
  <si>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</si>
  <si>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</si>
  <si>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</si>
  <si>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</si>
  <si>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</si>
  <si>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</si>
  <si>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</si>
  <si>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</si>
  <si>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</si>
  <si>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</si>
  <si>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</si>
  <si>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</si>
  <si>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</si>
  <si>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</si>
  <si>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</si>
  <si>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</si>
  <si>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</si>
  <si>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</si>
  <si>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</si>
  <si>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</si>
  <si>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</si>
  <si>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</si>
  <si>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</si>
  <si>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</si>
  <si>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</si>
  <si>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</si>
  <si>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</si>
  <si>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</si>
  <si>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</si>
  <si>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</si>
  <si>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</si>
  <si>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</si>
  <si>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</si>
  <si>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</si>
  <si>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</si>
  <si>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</si>
  <si>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</si>
  <si>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</si>
  <si>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</si>
  <si>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</si>
  <si>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</si>
  <si>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</si>
  <si>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</si>
  <si>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</si>
  <si>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</si>
  <si>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</si>
  <si>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</si>
  <si>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</si>
  <si>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</si>
  <si>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</si>
  <si>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</si>
  <si>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</si>
  <si>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</si>
  <si>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</si>
  <si>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</si>
  <si>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</si>
  <si>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</si>
  <si>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</si>
  <si>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</si>
  <si>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</si>
  <si>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</si>
  <si>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</si>
  <si>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</si>
  <si>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</si>
  <si>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</si>
  <si>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</si>
  <si>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</si>
  <si>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</si>
  <si>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</si>
  <si>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</si>
  <si>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</si>
  <si>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</si>
  <si>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</si>
  <si>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</si>
  <si>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</si>
  <si>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</si>
  <si>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</si>
  <si>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</si>
  <si>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</si>
  <si>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</si>
  <si>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</si>
  <si>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</si>
  <si>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</si>
  <si>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</si>
  <si>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</si>
  <si>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</si>
  <si>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</si>
  <si>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</si>
  <si>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</si>
  <si>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</si>
  <si>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</si>
  <si>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</si>
  <si>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</si>
  <si>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</si>
  <si>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</si>
  <si>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</si>
  <si>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</si>
  <si>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</si>
  <si>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</si>
  <si>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</si>
  <si>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</si>
  <si>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</si>
  <si>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</si>
  <si>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</si>
  <si>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</si>
  <si>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</si>
  <si>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</si>
  <si>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</si>
  <si>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</si>
  <si>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</si>
  <si>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</si>
  <si>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</si>
  <si>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</si>
  <si>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</si>
  <si>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</si>
  <si>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</si>
  <si>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</si>
  <si>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</si>
  <si>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</si>
  <si>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</si>
  <si>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</si>
  <si>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</si>
  <si>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</si>
  <si>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</si>
  <si>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</si>
  <si>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</si>
  <si>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</si>
  <si>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</si>
  <si>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</si>
  <si>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</si>
  <si>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</si>
  <si>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</si>
  <si>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</si>
  <si>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</si>
  <si>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</si>
  <si>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</si>
  <si>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</si>
  <si>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</si>
  <si>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</si>
  <si>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</si>
  <si>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</si>
  <si>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</si>
  <si>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</si>
  <si>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</si>
  <si>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</si>
  <si>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</si>
  <si>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</si>
  <si>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</si>
  <si>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</si>
  <si>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</si>
  <si>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</si>
  <si>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</si>
  <si>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</si>
  <si>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</si>
  <si>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</si>
  <si>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</si>
  <si>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</si>
  <si>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</si>
  <si>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</si>
  <si>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</si>
  <si>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</si>
  <si>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</si>
  <si>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</si>
  <si>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</si>
  <si>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</si>
  <si>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</si>
  <si>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</si>
  <si>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</si>
  <si>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</si>
  <si>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</si>
  <si>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</si>
  <si>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</si>
  <si>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</si>
  <si>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</si>
  <si>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</si>
  <si>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</si>
  <si>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</si>
  <si>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</si>
  <si>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</si>
  <si>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</si>
  <si>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</si>
  <si>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</si>
  <si>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</si>
  <si>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</si>
  <si>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</si>
  <si>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</si>
  <si>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</si>
  <si>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</si>
  <si>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</si>
  <si>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</si>
  <si>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</si>
  <si>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</si>
  <si>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</si>
  <si>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</si>
  <si>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</si>
  <si>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</si>
  <si>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</si>
  <si>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</si>
  <si>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</si>
  <si>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</si>
  <si>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</si>
  <si>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</si>
  <si>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</si>
  <si>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</si>
  <si>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</si>
  <si>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</si>
  <si>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</si>
  <si>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</si>
  <si>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</si>
  <si>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</si>
  <si>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</si>
  <si>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</si>
  <si>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</si>
  <si>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</si>
  <si>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</si>
  <si>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</si>
  <si>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</si>
  <si>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</si>
  <si>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</si>
  <si>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</si>
  <si>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</si>
  <si>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</si>
  <si>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</si>
  <si>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</si>
  <si>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</si>
  <si>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</si>
  <si>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</si>
  <si>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</si>
  <si>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</si>
  <si>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</si>
  <si>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</si>
  <si>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</si>
  <si>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</si>
  <si>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</si>
  <si>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</si>
  <si>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</si>
  <si>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</si>
  <si>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</si>
  <si>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</si>
  <si>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</si>
  <si>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</si>
  <si>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</si>
  <si>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</si>
  <si>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</si>
  <si>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</si>
  <si>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</si>
  <si>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</si>
  <si>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</si>
  <si>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</si>
  <si>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</si>
  <si>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</si>
  <si>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</si>
  <si>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</si>
  <si>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</si>
  <si>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</si>
  <si>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</si>
  <si>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</si>
  <si>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</si>
  <si>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</si>
  <si>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</si>
  <si>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</si>
  <si>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</si>
  <si>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</si>
  <si>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</si>
  <si>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</si>
  <si>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</si>
  <si>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</si>
  <si>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</si>
  <si>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</si>
  <si>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</si>
  <si>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</si>
  <si>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</si>
  <si>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</si>
  <si>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</si>
  <si>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</si>
  <si>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</si>
  <si>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</si>
  <si>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</si>
  <si>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</si>
  <si>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</si>
  <si>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</si>
  <si>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</si>
  <si>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</si>
  <si>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</si>
  <si>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</si>
  <si>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</si>
  <si>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</si>
  <si>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</si>
  <si>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</si>
  <si>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</si>
  <si>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</si>
  <si>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</si>
  <si>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</si>
  <si>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</si>
  <si>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</si>
  <si>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</si>
  <si>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</si>
  <si>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</si>
  <si>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</si>
  <si>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</si>
  <si>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</si>
  <si>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</si>
  <si>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</si>
  <si>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</si>
  <si>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</si>
  <si>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</si>
  <si>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</si>
  <si>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</si>
  <si>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</si>
  <si>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</si>
  <si>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</si>
  <si>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</si>
  <si>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</si>
  <si>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</si>
  <si>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</si>
  <si>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</si>
  <si>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</si>
  <si>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</si>
  <si>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</si>
  <si>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</si>
  <si>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</si>
  <si>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</si>
  <si>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</si>
  <si>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</si>
  <si>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</si>
  <si>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</si>
  <si>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</si>
  <si>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</si>
  <si>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</si>
  <si>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</si>
  <si>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</si>
  <si>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</si>
  <si>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</si>
  <si>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</si>
  <si>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</si>
  <si>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</si>
  <si>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</si>
  <si>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</si>
  <si>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</si>
  <si>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</si>
  <si>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</si>
  <si>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</si>
  <si>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</si>
  <si>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</si>
  <si>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</si>
  <si>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</si>
  <si>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</si>
  <si>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</si>
  <si>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</si>
  <si>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</si>
  <si>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</si>
  <si>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</si>
  <si>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</si>
  <si>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</si>
  <si>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</si>
  <si>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</si>
  <si>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</si>
  <si>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</si>
  <si>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</si>
  <si>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</si>
  <si>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</si>
  <si>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</si>
  <si>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</si>
  <si>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</si>
  <si>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</si>
  <si>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</si>
  <si>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</si>
  <si>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</si>
  <si>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</si>
  <si>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</si>
  <si>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</si>
  <si>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</si>
  <si>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</si>
  <si>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</si>
  <si>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</si>
  <si>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</si>
  <si>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</si>
  <si>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</si>
  <si>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</si>
  <si>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</si>
  <si>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</si>
  <si>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</si>
  <si>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</si>
  <si>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</si>
  <si>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</si>
  <si>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</si>
  <si>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</si>
  <si>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</si>
  <si>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</si>
  <si>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</si>
  <si>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</si>
  <si>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</si>
  <si>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</si>
  <si>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</si>
  <si>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</si>
  <si>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</si>
  <si>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</si>
  <si>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</si>
  <si>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</si>
  <si>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</si>
  <si>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</si>
  <si>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</si>
  <si>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</si>
  <si>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</si>
  <si>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</si>
  <si>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</si>
  <si>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</si>
  <si>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</si>
  <si>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</si>
  <si>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</si>
  <si>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</si>
  <si>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</si>
  <si>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</si>
  <si>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</si>
  <si>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</si>
  <si>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</si>
  <si>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</si>
  <si>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</si>
  <si>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</si>
  <si>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</si>
  <si>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</si>
  <si>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</si>
  <si>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</si>
  <si>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</si>
  <si>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</si>
  <si>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</si>
  <si>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</si>
  <si>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</si>
  <si>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</si>
  <si>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</si>
  <si>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</si>
  <si>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</si>
  <si>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</si>
  <si>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</si>
  <si>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</si>
  <si>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</si>
  <si>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</si>
  <si>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</si>
  <si>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</si>
  <si>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</si>
  <si>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</si>
  <si>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</si>
  <si>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</si>
  <si>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</si>
  <si>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</si>
  <si>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</si>
  <si>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</si>
  <si>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</si>
  <si>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</si>
  <si>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</si>
  <si>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</si>
  <si>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</si>
  <si>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</si>
  <si>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</si>
  <si>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</si>
  <si>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</si>
  <si>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</si>
  <si>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</si>
  <si>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</si>
  <si>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</si>
  <si>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</si>
  <si>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</si>
  <si>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</si>
  <si>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</si>
  <si>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</si>
  <si>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</si>
  <si>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</si>
  <si>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</si>
  <si>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</si>
  <si>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</si>
  <si>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</si>
  <si>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</si>
  <si>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</si>
  <si>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</si>
  <si>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</si>
  <si>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</si>
  <si>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</si>
  <si>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</si>
  <si>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</si>
  <si>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</si>
  <si>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</si>
  <si>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</si>
  <si>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</si>
  <si>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</si>
  <si>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</si>
  <si>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</si>
  <si>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</si>
  <si>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</si>
  <si>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</si>
  <si>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</si>
  <si>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</si>
  <si>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</si>
  <si>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</si>
  <si>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</si>
  <si>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</si>
  <si>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</si>
  <si>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</si>
  <si>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</si>
  <si>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</si>
  <si>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</si>
  <si>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</si>
  <si>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</si>
  <si>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</si>
  <si>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</si>
  <si>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</si>
  <si>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</si>
  <si>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</si>
  <si>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</si>
  <si>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</si>
  <si>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</si>
  <si>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</si>
  <si>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</si>
  <si>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</si>
  <si>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</si>
  <si>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</si>
  <si>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</si>
  <si>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</si>
  <si>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</si>
  <si>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</si>
  <si>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</si>
  <si>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</si>
  <si>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</si>
  <si>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</si>
  <si>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</si>
  <si>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</si>
  <si>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</si>
  <si>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</si>
  <si>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</si>
  <si>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</si>
  <si>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</si>
  <si>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</si>
  <si>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</si>
  <si>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</si>
  <si>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</si>
  <si>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</si>
  <si>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</si>
  <si>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</si>
  <si>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</si>
  <si>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</si>
  <si>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</si>
  <si>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</si>
  <si>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</si>
  <si>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</si>
  <si>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</si>
  <si>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</si>
  <si>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</si>
  <si>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</si>
  <si>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</si>
  <si>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</si>
  <si>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</si>
  <si>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</si>
  <si>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</si>
  <si>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</si>
  <si>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</si>
  <si>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</si>
  <si>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</si>
  <si>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</si>
  <si>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</si>
  <si>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</si>
  <si>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</si>
  <si>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</si>
  <si>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</si>
  <si>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</si>
  <si>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</si>
  <si>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</si>
  <si>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</si>
  <si>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</si>
  <si>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</si>
  <si>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</si>
  <si>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</si>
  <si>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</si>
  <si>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</si>
  <si>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</si>
  <si>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</si>
  <si>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</si>
  <si>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</si>
  <si>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</si>
  <si>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</si>
  <si>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</si>
  <si>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</si>
  <si>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</si>
  <si>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</si>
  <si>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</si>
  <si>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</si>
  <si>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</si>
  <si>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</si>
  <si>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</si>
  <si>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</si>
  <si>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</si>
  <si>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</si>
  <si>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</si>
  <si>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</si>
  <si>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</si>
  <si>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</si>
  <si>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</si>
  <si>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</si>
  <si>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</si>
  <si>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</si>
  <si>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</si>
  <si>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</si>
  <si>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</si>
  <si>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</si>
  <si>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</si>
  <si>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</si>
  <si>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</si>
  <si>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</si>
  <si>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</si>
  <si>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</si>
  <si>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</si>
  <si>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</si>
  <si>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</si>
  <si>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</si>
  <si>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</si>
  <si>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</si>
  <si>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</si>
  <si>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</si>
  <si>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</si>
  <si>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</si>
  <si>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</si>
  <si>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</si>
  <si>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</si>
  <si>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</si>
  <si>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</si>
  <si>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</si>
  <si>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</si>
  <si>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</si>
  <si>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</si>
  <si>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</si>
  <si>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</si>
  <si>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</si>
  <si>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</si>
  <si>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</si>
  <si>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</si>
  <si>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</si>
  <si>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</si>
  <si>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</si>
  <si>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</si>
  <si>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</si>
  <si>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</si>
  <si>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</si>
  <si>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</si>
  <si>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</si>
  <si>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</si>
  <si>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</si>
  <si>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</si>
  <si>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</si>
  <si>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</si>
  <si>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</si>
  <si>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</si>
  <si>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</si>
  <si>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</si>
  <si>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</si>
  <si>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</si>
  <si>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</si>
  <si>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</si>
  <si>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</si>
  <si>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</si>
  <si>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</si>
  <si>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</si>
  <si>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</si>
  <si>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</si>
  <si>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</si>
  <si>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</si>
  <si>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</si>
  <si>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</si>
  <si>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</si>
  <si>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</si>
  <si>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</si>
  <si>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</si>
  <si>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</si>
  <si>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</si>
  <si>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</si>
  <si>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</si>
  <si>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</si>
  <si>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</si>
  <si>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</si>
  <si>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</si>
  <si>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</si>
  <si>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</si>
  <si>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</si>
  <si>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</si>
  <si>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</si>
  <si>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</si>
  <si>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</si>
  <si>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</si>
  <si>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</si>
  <si>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</si>
  <si>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</si>
  <si>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</si>
  <si>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</si>
  <si>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</si>
  <si>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</si>
  <si>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</si>
  <si>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</si>
  <si>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</si>
  <si>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</si>
  <si>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</si>
  <si>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</si>
  <si>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</si>
  <si>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</si>
  <si>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</si>
  <si>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</si>
  <si>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</si>
  <si>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</si>
  <si>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</si>
  <si>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</si>
  <si>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</si>
  <si>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</si>
  <si>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</si>
  <si>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</si>
  <si>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</si>
  <si>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</si>
  <si>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</si>
  <si>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</si>
  <si>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</si>
  <si>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</si>
  <si>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</si>
  <si>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</si>
  <si>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</si>
  <si>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</si>
  <si>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</si>
  <si>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</si>
  <si>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</si>
  <si>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</si>
  <si>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</si>
  <si>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</si>
  <si>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</si>
  <si>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</si>
  <si>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</si>
  <si>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</si>
  <si>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</si>
  <si>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</si>
  <si>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</si>
  <si>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</si>
  <si>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</si>
  <si>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</si>
  <si>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</si>
  <si>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</si>
  <si>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</si>
  <si>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</si>
  <si>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</si>
  <si>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</si>
  <si>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</si>
  <si>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</si>
  <si>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</si>
  <si>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</si>
  <si>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</si>
  <si>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</si>
  <si>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</si>
  <si>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</si>
  <si>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</si>
  <si>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</si>
  <si>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</si>
  <si>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</si>
  <si>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</si>
  <si>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</si>
  <si>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</si>
  <si>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</si>
  <si>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</si>
  <si>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</si>
  <si>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</si>
  <si>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</si>
  <si>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</si>
  <si>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</si>
  <si>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</si>
  <si>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</si>
  <si>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</si>
  <si>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</si>
  <si>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</si>
  <si>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</si>
  <si>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</si>
  <si>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</si>
  <si>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</si>
  <si>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</si>
  <si>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</si>
  <si>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</si>
  <si>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</si>
  <si>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</si>
  <si>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</si>
  <si>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</si>
  <si>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</si>
  <si>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</si>
  <si>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</si>
  <si>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</si>
  <si>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</si>
  <si>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</si>
  <si>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</si>
  <si>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</si>
  <si>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</si>
  <si>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</si>
  <si>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</si>
  <si>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</si>
  <si>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</si>
  <si>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</si>
  <si>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</si>
  <si>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</si>
  <si>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</si>
  <si>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</si>
  <si>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</si>
  <si>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</si>
  <si>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</si>
  <si>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</si>
  <si>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</si>
  <si>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</si>
  <si>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</si>
  <si>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</si>
  <si>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</si>
  <si>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</si>
  <si>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</si>
  <si>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</si>
  <si>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</si>
  <si>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</si>
  <si>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</si>
  <si>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</si>
  <si>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</si>
  <si>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</si>
  <si>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</si>
  <si>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</si>
  <si>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</si>
  <si>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</si>
  <si>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</si>
  <si>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</si>
  <si>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</si>
  <si>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</si>
  <si>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</si>
  <si>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</si>
  <si>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</si>
  <si>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</si>
  <si>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</si>
  <si>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</si>
  <si>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</si>
  <si>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</si>
  <si>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</si>
  <si>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</si>
  <si>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</si>
  <si>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</si>
  <si>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</si>
  <si>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</si>
  <si>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</si>
  <si>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</si>
  <si>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</si>
  <si>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</si>
  <si>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</si>
  <si>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</si>
  <si>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</si>
  <si>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</si>
  <si>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</si>
  <si>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</si>
  <si>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</si>
  <si>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</si>
  <si>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</si>
  <si>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</si>
  <si>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</si>
  <si>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</si>
  <si>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</si>
  <si>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</si>
  <si>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</si>
  <si>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</si>
  <si>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</si>
  <si>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</si>
  <si>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</si>
  <si>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</si>
  <si>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</si>
  <si>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</si>
  <si>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</si>
  <si>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</si>
  <si>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</si>
  <si>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</si>
  <si>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</si>
  <si>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</si>
  <si>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</si>
  <si>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</si>
  <si>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</si>
  <si>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</si>
  <si>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</si>
  <si>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</si>
  <si>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</si>
  <si>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</si>
  <si>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</si>
  <si>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</si>
  <si>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</si>
  <si>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</si>
  <si>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</si>
  <si>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</si>
  <si>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</si>
  <si>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</si>
  <si>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</si>
  <si>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</si>
  <si>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</si>
  <si>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</si>
  <si>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</si>
  <si>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</si>
  <si>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</si>
  <si>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</si>
  <si>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</si>
  <si>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</si>
  <si>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</si>
  <si>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</si>
  <si>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</si>
  <si>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</si>
  <si>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</si>
  <si>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</si>
  <si>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</si>
  <si>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</si>
  <si>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</si>
  <si>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</si>
  <si>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</si>
  <si>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</si>
  <si>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</si>
  <si>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</si>
  <si>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</si>
  <si>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</si>
  <si>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</si>
  <si>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</si>
  <si>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</si>
  <si>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</si>
  <si>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</si>
  <si>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</si>
  <si>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</si>
  <si>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</si>
  <si>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</si>
  <si>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</si>
  <si>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</si>
  <si>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</si>
  <si>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</si>
  <si>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</si>
  <si>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</si>
  <si>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</si>
  <si>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</si>
  <si>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</si>
  <si>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</si>
  <si>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</si>
  <si>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</si>
  <si>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</si>
  <si>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</si>
  <si>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</si>
  <si>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</si>
  <si>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</si>
  <si>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</si>
  <si>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</si>
  <si>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</si>
  <si>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</si>
  <si>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</si>
  <si>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</si>
  <si>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</si>
  <si>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</si>
  <si>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</si>
  <si>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</si>
  <si>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</si>
  <si>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</si>
  <si>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</si>
  <si>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</si>
  <si>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</si>
  <si>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</si>
  <si>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</si>
  <si>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</si>
  <si>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</si>
  <si>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</si>
  <si>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</si>
  <si>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</si>
  <si>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</si>
  <si>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</si>
  <si>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</si>
  <si>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</si>
  <si>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</si>
  <si>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</si>
  <si>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</si>
  <si>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</si>
  <si>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</si>
  <si>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</si>
  <si>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</si>
  <si>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</si>
  <si>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</si>
  <si>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</si>
  <si>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</si>
  <si>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</si>
  <si>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</si>
  <si>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</si>
  <si>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</si>
  <si>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</si>
  <si>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</si>
  <si>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</si>
  <si>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</si>
  <si>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</si>
  <si>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</si>
  <si>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</si>
  <si>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</si>
  <si>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</si>
  <si>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</si>
  <si>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</si>
  <si>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</si>
  <si>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</si>
  <si>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</si>
  <si>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</si>
  <si>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</si>
  <si>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</si>
  <si>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</si>
  <si>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</si>
  <si>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</si>
  <si>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</si>
  <si>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</si>
  <si>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</si>
  <si>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</si>
  <si>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</si>
  <si>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</si>
  <si>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</si>
  <si>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</si>
  <si>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</si>
  <si>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</si>
  <si>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</si>
  <si>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</si>
  <si>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</si>
  <si>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</si>
  <si>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</si>
  <si>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</si>
  <si>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</si>
  <si>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</si>
  <si>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</si>
  <si>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</si>
  <si>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</si>
  <si>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</si>
  <si>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</si>
  <si>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</si>
  <si>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</si>
  <si>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</si>
  <si>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</si>
  <si>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</si>
  <si>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</si>
  <si>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</si>
  <si>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</si>
  <si>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</si>
  <si>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</si>
  <si>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</si>
  <si>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</si>
  <si>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</si>
  <si>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</si>
  <si>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</si>
  <si>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</si>
  <si>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</si>
  <si>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</si>
  <si>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</si>
  <si>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</si>
  <si>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</si>
  <si>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</si>
  <si>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</si>
  <si>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</si>
  <si>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</si>
  <si>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</si>
  <si>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</si>
  <si>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</si>
  <si>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</si>
  <si>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</si>
  <si>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</si>
  <si>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</si>
  <si>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</si>
  <si>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</si>
  <si>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</si>
  <si>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</si>
  <si>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</si>
  <si>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</si>
  <si>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</si>
  <si>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</si>
  <si>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</si>
  <si>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</si>
  <si>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</si>
  <si>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</si>
  <si>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</si>
  <si>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</si>
  <si>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</si>
  <si>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</si>
  <si>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</si>
  <si>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</si>
  <si>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</si>
  <si>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</si>
  <si>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</si>
  <si>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</si>
  <si>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</si>
  <si>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</si>
  <si>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</si>
  <si>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</si>
  <si>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</si>
  <si>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</si>
  <si>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</si>
  <si>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</si>
  <si>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</si>
  <si>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</si>
  <si>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</si>
  <si>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</si>
  <si>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</si>
  <si>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</si>
  <si>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</si>
  <si>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</si>
  <si>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</si>
  <si>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</si>
  <si>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</si>
  <si>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</si>
  <si>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</si>
  <si>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</si>
  <si>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</si>
  <si>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</si>
  <si>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</si>
  <si>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</si>
  <si>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</si>
  <si>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</si>
  <si>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</si>
  <si>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</si>
  <si>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</si>
  <si>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</si>
  <si>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</si>
  <si>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</si>
  <si>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</si>
  <si>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</si>
  <si>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</si>
  <si>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</si>
  <si>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</si>
  <si>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</si>
  <si>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</si>
  <si>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</si>
  <si>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</si>
  <si>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</si>
  <si>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</si>
  <si>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</si>
  <si>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</si>
  <si>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</si>
  <si>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</si>
  <si>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</si>
  <si>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</si>
  <si>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</si>
  <si>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</si>
  <si>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</si>
  <si>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</si>
  <si>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</si>
  <si>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</si>
  <si>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</si>
  <si>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</si>
  <si>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</si>
  <si>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</si>
  <si>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</si>
  <si>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</si>
  <si>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</si>
  <si>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</si>
  <si>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</si>
  <si>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</si>
  <si>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</si>
  <si>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</si>
  <si>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</si>
  <si>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</si>
  <si>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</si>
  <si>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</si>
  <si>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</si>
  <si>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</si>
  <si>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</si>
  <si>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</si>
  <si>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</si>
  <si>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</si>
  <si>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</si>
  <si>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</si>
  <si>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</si>
  <si>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</si>
  <si>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</si>
  <si>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</si>
  <si>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</si>
  <si>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</si>
  <si>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</si>
  <si>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</si>
  <si>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</si>
  <si>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</si>
  <si>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</si>
  <si>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</si>
  <si>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</si>
  <si>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</si>
  <si>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</si>
  <si>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</si>
  <si>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</si>
  <si>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</si>
  <si>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</si>
  <si>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</si>
  <si>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</si>
  <si>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</si>
  <si>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</si>
  <si>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</si>
  <si>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</si>
  <si>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</si>
  <si>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</si>
  <si>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</si>
  <si>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</si>
  <si>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</si>
  <si>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</si>
  <si>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</si>
  <si>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</si>
  <si>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</si>
  <si>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</si>
  <si>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</si>
  <si>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</si>
  <si>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</si>
  <si>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</si>
  <si>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</si>
  <si>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</si>
  <si>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</si>
  <si>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</si>
  <si>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</si>
  <si>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</si>
  <si>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</si>
  <si>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</si>
  <si>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</si>
  <si>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</si>
  <si>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</si>
  <si>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</si>
  <si>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</si>
  <si>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</si>
  <si>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</si>
  <si>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</si>
  <si>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</si>
  <si>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</si>
  <si>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</si>
  <si>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</si>
  <si>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</si>
  <si>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</si>
  <si>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</si>
  <si>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</si>
  <si>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</si>
  <si>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</si>
  <si>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</si>
  <si>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</si>
  <si>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</si>
  <si>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</si>
  <si>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</si>
  <si>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</si>
  <si>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</si>
  <si>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</si>
  <si>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</si>
  <si>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</si>
  <si>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</si>
  <si>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</si>
  <si>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</si>
  <si>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</si>
  <si>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</si>
  <si>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</si>
  <si>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</si>
  <si>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</si>
  <si>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</si>
  <si>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</si>
  <si>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</si>
  <si>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</si>
  <si>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</si>
  <si>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</si>
  <si>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</si>
  <si>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</si>
  <si>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</si>
  <si>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</si>
  <si>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</si>
  <si>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</si>
  <si>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</si>
  <si>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</si>
  <si>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</si>
  <si>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</si>
  <si>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</si>
  <si>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</si>
  <si>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</si>
  <si>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</si>
  <si>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</si>
  <si>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</si>
  <si>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</si>
  <si>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</si>
  <si>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</si>
  <si>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</si>
  <si>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</si>
  <si>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</si>
  <si>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</si>
  <si>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</si>
  <si>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</si>
  <si>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</si>
  <si>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</si>
  <si>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</si>
  <si>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</si>
  <si>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</si>
  <si>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</si>
  <si>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</si>
  <si>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</si>
  <si>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</si>
  <si>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</si>
  <si>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</si>
  <si>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</si>
  <si>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</si>
  <si>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</si>
  <si>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</si>
  <si>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</si>
  <si>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</si>
  <si>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</si>
  <si>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</si>
  <si>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</si>
  <si>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</si>
  <si>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</si>
  <si>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</si>
  <si>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</si>
  <si>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</si>
  <si>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</si>
  <si>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</si>
  <si>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</si>
  <si>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</si>
  <si>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</si>
  <si>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</si>
  <si>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</si>
  <si>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</si>
  <si>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</si>
  <si>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</si>
  <si>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</si>
  <si>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</si>
  <si>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</si>
  <si>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</si>
  <si>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</si>
  <si>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</si>
  <si>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</si>
  <si>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</si>
  <si>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</si>
  <si>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</si>
  <si>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</si>
  <si>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</si>
  <si>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</si>
  <si>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</si>
  <si>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</si>
  <si>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</si>
  <si>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</si>
  <si>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</si>
  <si>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</si>
  <si>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</si>
  <si>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</si>
  <si>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</si>
  <si>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</si>
  <si>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</si>
  <si>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</si>
  <si>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</si>
  <si>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</si>
  <si>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</si>
  <si>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</si>
  <si>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</si>
  <si>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</si>
  <si>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</si>
  <si>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</si>
  <si>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</si>
  <si>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</si>
  <si>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</si>
  <si>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</si>
  <si>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</si>
  <si>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</si>
  <si>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</si>
  <si>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</si>
  <si>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</si>
  <si>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</si>
  <si>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</si>
  <si>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</si>
  <si>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</si>
  <si>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</si>
  <si>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</si>
  <si>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</si>
  <si>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</si>
  <si>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</si>
  <si>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</si>
  <si>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</si>
  <si>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</si>
  <si>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</si>
  <si>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</si>
  <si>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</si>
  <si>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</si>
  <si>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</si>
  <si>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</si>
  <si>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</si>
  <si>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</si>
  <si>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</si>
  <si>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</si>
  <si>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</si>
  <si>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</si>
  <si>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</si>
  <si>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</si>
  <si>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</si>
  <si>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</si>
  <si>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</si>
  <si>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</si>
  <si>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</si>
  <si>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</si>
  <si>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</si>
  <si>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</si>
  <si>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</si>
  <si>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</si>
  <si>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</si>
  <si>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</si>
  <si>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</si>
  <si>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</si>
  <si>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</si>
  <si>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</si>
  <si>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</si>
  <si>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</si>
  <si>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</si>
  <si>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</si>
  <si>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</si>
  <si>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</si>
  <si>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</si>
  <si>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</si>
  <si>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</si>
  <si>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</si>
  <si>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</si>
  <si>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</si>
  <si>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</si>
  <si>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</si>
  <si>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</si>
  <si>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</si>
  <si>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</si>
  <si>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</si>
  <si>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</si>
  <si>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</si>
  <si>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</si>
  <si>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</si>
  <si>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</si>
  <si>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</si>
  <si>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</si>
  <si>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</si>
  <si>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</si>
  <si>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</si>
  <si>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</si>
  <si>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</si>
  <si>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</si>
  <si>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</si>
  <si>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</si>
  <si>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</si>
  <si>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</si>
  <si>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</si>
  <si>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</si>
  <si>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</si>
  <si>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</si>
  <si>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</si>
  <si>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</si>
  <si>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</si>
  <si>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</si>
  <si>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</si>
  <si>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</si>
  <si>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</si>
  <si>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</si>
  <si>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</si>
  <si>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</si>
  <si>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</si>
  <si>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</si>
  <si>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</si>
  <si>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</si>
  <si>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</si>
  <si>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</si>
  <si>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</si>
  <si>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</si>
  <si>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</si>
  <si>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</si>
  <si>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</si>
  <si>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</si>
  <si>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</si>
  <si>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</si>
  <si>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</si>
  <si>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</si>
  <si>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</si>
  <si>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</si>
  <si>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</si>
  <si>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</si>
  <si>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</si>
  <si>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</si>
  <si>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</si>
  <si>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</si>
  <si>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</si>
  <si>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</si>
  <si>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</si>
  <si>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</si>
  <si>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</si>
  <si>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</si>
  <si>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</si>
  <si>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</si>
  <si>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</si>
  <si>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</si>
  <si>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</si>
  <si>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</si>
  <si>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</si>
  <si>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</si>
  <si>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</si>
  <si>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</si>
  <si>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</si>
  <si>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</si>
  <si>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</si>
  <si>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</si>
  <si>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</si>
  <si>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</si>
  <si>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</si>
  <si>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</si>
  <si>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</si>
  <si>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</si>
  <si>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</si>
  <si>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</si>
  <si>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</si>
  <si>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</si>
  <si>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</si>
  <si>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</si>
  <si>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</si>
  <si>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</si>
  <si>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</si>
  <si>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</si>
  <si>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</si>
  <si>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</si>
  <si>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</si>
  <si>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</si>
  <si>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</si>
  <si>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</si>
  <si>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</si>
  <si>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</si>
  <si>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</si>
  <si>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</si>
  <si>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</si>
  <si>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</si>
  <si>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</si>
  <si>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</si>
  <si>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</si>
  <si>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</si>
  <si>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</si>
  <si>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</si>
  <si>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</si>
  <si>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</si>
  <si>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</si>
  <si>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</si>
  <si>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</si>
  <si>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</si>
  <si>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</si>
  <si>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</si>
  <si>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</si>
  <si>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</si>
  <si>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</si>
  <si>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</si>
  <si>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</si>
  <si>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</si>
  <si>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</si>
  <si>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</si>
  <si>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</si>
  <si>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</si>
  <si>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</si>
  <si>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</si>
  <si>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</si>
  <si>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</si>
  <si>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</si>
  <si>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</si>
  <si>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</si>
  <si>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</si>
  <si>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</si>
  <si>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</si>
  <si>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</si>
  <si>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</si>
  <si>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</si>
  <si>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</si>
  <si>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</si>
  <si>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</si>
  <si>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</si>
  <si>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</si>
  <si>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</si>
  <si>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</si>
  <si>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</si>
  <si>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</si>
  <si>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</si>
  <si>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</si>
  <si>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</si>
  <si>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</si>
  <si>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</si>
  <si>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</si>
  <si>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</si>
  <si>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</si>
  <si>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</si>
  <si>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</si>
  <si>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</si>
  <si>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</si>
  <si>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</si>
  <si>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</si>
  <si>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</si>
  <si>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</si>
  <si>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</si>
  <si>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</si>
  <si>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</si>
  <si>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</si>
  <si>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</si>
  <si>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</si>
  <si>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</si>
  <si>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</si>
  <si>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</si>
  <si>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</si>
  <si>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</si>
  <si>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</si>
  <si>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</si>
  <si>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</si>
  <si>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</si>
  <si>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</si>
  <si>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</si>
  <si>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</si>
  <si>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</si>
  <si>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</si>
  <si>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</si>
  <si>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</si>
  <si>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</si>
  <si>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</si>
  <si>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</si>
  <si>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</si>
  <si>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</si>
  <si>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</si>
  <si>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</si>
  <si>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</si>
  <si>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</si>
  <si>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</si>
  <si>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</si>
  <si>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</si>
  <si>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</si>
  <si>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</si>
  <si>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</si>
  <si>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</si>
  <si>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</si>
  <si>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</si>
  <si>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</si>
  <si>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</si>
  <si>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</si>
  <si>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</si>
  <si>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</si>
  <si>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</si>
  <si>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</si>
  <si>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</si>
  <si>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</si>
  <si>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</si>
  <si>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</si>
  <si>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</si>
  <si>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</si>
  <si>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</si>
  <si>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</si>
  <si>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</si>
  <si>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</si>
  <si>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</si>
  <si>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</si>
  <si>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</si>
  <si>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</si>
  <si>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</si>
  <si>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</si>
  <si>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</si>
  <si>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</si>
  <si>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</si>
  <si>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</si>
  <si>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</si>
  <si>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</si>
  <si>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</si>
  <si>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</si>
  <si>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</si>
  <si>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</si>
  <si>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</si>
  <si>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</si>
  <si>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</si>
  <si>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</si>
  <si>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</si>
  <si>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</si>
  <si>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</si>
  <si>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</si>
  <si>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</si>
  <si>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</si>
  <si>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</si>
  <si>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</si>
  <si>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</si>
  <si>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</si>
  <si>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</si>
  <si>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</si>
  <si>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</si>
  <si>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</si>
  <si>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</si>
  <si>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</si>
  <si>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</si>
  <si>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</si>
  <si>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</si>
  <si>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</si>
  <si>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</si>
  <si>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</si>
  <si>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</si>
  <si>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</si>
  <si>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</si>
  <si>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</si>
  <si>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</si>
  <si>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</si>
  <si>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</si>
  <si>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</si>
  <si>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</si>
  <si>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</si>
  <si>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</si>
  <si>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</si>
  <si>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</si>
  <si>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</si>
  <si>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</si>
  <si>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</si>
  <si>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</si>
  <si>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</si>
  <si>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</si>
  <si>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</si>
  <si>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</si>
  <si>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</si>
  <si>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</si>
  <si>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</si>
  <si>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</si>
  <si>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</si>
  <si>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</si>
  <si>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</si>
  <si>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</si>
  <si>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</si>
  <si>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</si>
  <si>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</si>
  <si>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</si>
  <si>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</si>
  <si>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</si>
  <si>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</si>
  <si>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</si>
  <si>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</si>
  <si>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</si>
  <si>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</si>
  <si>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</si>
  <si>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</si>
  <si>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</si>
  <si>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</si>
  <si>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</si>
  <si>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</si>
  <si>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</si>
  <si>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</si>
  <si>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</si>
  <si>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</si>
  <si>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</si>
  <si>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</si>
  <si>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</si>
  <si>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</si>
  <si>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</si>
  <si>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</si>
  <si>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</si>
  <si>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</si>
  <si>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</si>
  <si>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</si>
  <si>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</si>
  <si>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</si>
  <si>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</si>
  <si>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</si>
  <si>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</si>
  <si>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</si>
  <si>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</si>
  <si>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</si>
  <si>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</si>
  <si>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</si>
  <si>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</si>
  <si>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</si>
  <si>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</si>
  <si>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</si>
  <si>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</si>
  <si>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</si>
  <si>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</si>
  <si>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</si>
  <si>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</si>
  <si>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</si>
  <si>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</si>
  <si>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</si>
  <si>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</si>
  <si>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</si>
  <si>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</si>
  <si>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</si>
  <si>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</si>
  <si>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</si>
  <si>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</si>
  <si>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</si>
  <si>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</si>
  <si>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</si>
  <si>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</si>
  <si>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</si>
  <si>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</si>
  <si>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</si>
  <si>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</si>
  <si>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</si>
  <si>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</si>
  <si>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</si>
  <si>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</si>
  <si>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</si>
  <si>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</si>
  <si>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</si>
  <si>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</si>
  <si>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</si>
  <si>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</si>
  <si>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</si>
  <si>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</si>
  <si>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</si>
  <si>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</si>
  <si>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</si>
  <si>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</si>
  <si>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</si>
  <si>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</si>
  <si>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</si>
  <si>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</si>
  <si>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</si>
  <si>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</si>
  <si>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</si>
  <si>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</si>
  <si>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</si>
  <si>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</si>
  <si>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</si>
  <si>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</si>
  <si>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</si>
  <si>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</si>
  <si>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</si>
  <si>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</si>
  <si>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</si>
  <si>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</si>
  <si>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</si>
  <si>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</si>
  <si>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</si>
  <si>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</si>
  <si>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</si>
  <si>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</si>
  <si>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</si>
  <si>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</si>
  <si>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</si>
  <si>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</si>
  <si>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</si>
  <si>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</si>
  <si>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</si>
  <si>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</si>
  <si>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</si>
  <si>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</si>
  <si>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</si>
  <si>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</si>
  <si>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</si>
  <si>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</si>
  <si>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</si>
  <si>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</si>
  <si>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</si>
  <si>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</si>
  <si>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</si>
  <si>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</si>
  <si>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</si>
  <si>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</si>
  <si>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</si>
  <si>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</si>
  <si>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</si>
  <si>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</si>
  <si>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</si>
  <si>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</si>
  <si>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</si>
  <si>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</si>
  <si>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</si>
  <si>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</si>
  <si>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</si>
  <si>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</si>
  <si>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</si>
  <si>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</si>
  <si>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</si>
  <si>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</si>
  <si>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</si>
  <si>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</si>
  <si>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</si>
  <si>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</si>
  <si>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</si>
  <si>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</si>
  <si>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</si>
  <si>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</si>
  <si>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</si>
  <si>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</si>
  <si>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</si>
  <si>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</si>
  <si>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</si>
  <si>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</si>
  <si>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</si>
  <si>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</si>
  <si>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</si>
  <si>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</si>
  <si>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</si>
  <si>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</si>
  <si>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</si>
  <si>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</si>
  <si>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</si>
  <si>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</si>
  <si>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</si>
  <si>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</si>
  <si>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</si>
  <si>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</si>
  <si>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</si>
  <si>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</si>
  <si>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</si>
  <si>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</si>
  <si>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</si>
  <si>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</si>
  <si>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</si>
  <si>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</si>
  <si>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</si>
  <si>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</si>
  <si>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</si>
  <si>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</si>
  <si>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</si>
  <si>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</si>
  <si>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</si>
  <si>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</si>
  <si>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</si>
  <si>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</si>
  <si>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</si>
  <si>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</si>
  <si>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</si>
  <si>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</si>
  <si>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</si>
  <si>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</si>
  <si>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</si>
  <si>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</si>
  <si>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</si>
  <si>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</si>
  <si>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</si>
  <si>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</si>
  <si>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</si>
  <si>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</si>
  <si>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</si>
  <si>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</si>
  <si>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</si>
  <si>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</si>
  <si>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</si>
  <si>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</si>
  <si>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</si>
  <si>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</si>
  <si>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</si>
  <si>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</si>
  <si>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</si>
  <si>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</si>
  <si>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</si>
  <si>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</si>
  <si>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</si>
  <si>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</si>
  <si>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</si>
  <si>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</si>
  <si>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</si>
  <si>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</si>
  <si>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</si>
  <si>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</si>
  <si>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</si>
  <si>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</si>
  <si>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</si>
  <si>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</si>
  <si>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</si>
  <si>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</si>
  <si>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</si>
  <si>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</si>
  <si>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</si>
  <si>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</si>
  <si>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</si>
  <si>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</si>
  <si>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</si>
  <si>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</si>
  <si>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</si>
  <si>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</si>
  <si>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</si>
  <si>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</si>
  <si>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</si>
  <si>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</si>
  <si>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</si>
  <si>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</si>
  <si>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</si>
  <si>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</si>
  <si>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</si>
  <si>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</si>
  <si>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</si>
  <si>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</si>
  <si>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</si>
  <si>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</si>
  <si>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</si>
  <si>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</si>
  <si>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</si>
  <si>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</si>
  <si>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</si>
  <si>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</si>
  <si>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</si>
  <si>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</si>
  <si>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</si>
  <si>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</si>
  <si>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</si>
  <si>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</si>
  <si>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</si>
  <si>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</si>
  <si>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</si>
  <si>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</si>
  <si>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</si>
  <si>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</si>
  <si>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</si>
  <si>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</si>
  <si>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</si>
  <si>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</si>
  <si>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</si>
  <si>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</si>
  <si>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</si>
  <si>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</si>
  <si>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</si>
  <si>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</si>
  <si>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</si>
  <si>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</si>
  <si>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</si>
  <si>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</si>
  <si>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</si>
  <si>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</si>
  <si>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</si>
  <si>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</si>
  <si>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</si>
  <si>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</si>
  <si>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</si>
  <si>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</si>
  <si>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</si>
  <si>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</si>
  <si>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</si>
  <si>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</si>
  <si>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</si>
  <si>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</si>
  <si>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</si>
  <si>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</si>
  <si>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</si>
  <si>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</si>
  <si>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</si>
  <si>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</si>
  <si>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</si>
  <si>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</si>
  <si>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</si>
  <si>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</si>
  <si>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</si>
  <si>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</si>
  <si>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</si>
  <si>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</si>
  <si>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</si>
  <si>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</si>
  <si>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</si>
  <si>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</si>
  <si>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</si>
  <si>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</si>
  <si>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</si>
  <si>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</si>
  <si>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</si>
  <si>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</si>
  <si>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</si>
  <si>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</si>
  <si>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</si>
  <si>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</si>
  <si>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</si>
  <si>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</si>
  <si>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</si>
  <si>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</si>
  <si>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</si>
  <si>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</si>
  <si>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</si>
  <si>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</si>
  <si>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</si>
  <si>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</si>
  <si>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</si>
  <si>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</si>
  <si>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</si>
  <si>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</si>
  <si>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</si>
  <si>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</si>
  <si>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</si>
  <si>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</si>
  <si>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</si>
  <si>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</si>
  <si>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</si>
  <si>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</si>
  <si>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</si>
  <si>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</si>
  <si>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</si>
  <si>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</si>
  <si>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</si>
  <si>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</si>
  <si>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</si>
  <si>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</si>
  <si>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</si>
  <si>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</si>
  <si>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</si>
  <si>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</si>
  <si>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</si>
  <si>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</si>
  <si>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</si>
  <si>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</si>
  <si>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</si>
  <si>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</si>
  <si>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</si>
  <si>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</si>
  <si>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</si>
  <si>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</si>
  <si>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</si>
  <si>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</si>
  <si>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</si>
  <si>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</si>
  <si>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</si>
  <si>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</si>
  <si>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</si>
  <si>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</si>
  <si>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</si>
  <si>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</si>
  <si>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</si>
  <si>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</si>
  <si>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</si>
  <si>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</si>
  <si>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</si>
  <si>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</si>
  <si>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</si>
  <si>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</si>
  <si>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</si>
  <si>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</si>
  <si>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</si>
  <si>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</si>
  <si>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</si>
  <si>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</si>
  <si>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</si>
  <si>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</si>
  <si>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</si>
  <si>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</si>
  <si>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</si>
  <si>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</si>
  <si>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</si>
  <si>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</si>
  <si>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</si>
  <si>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</si>
  <si>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</si>
  <si>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</si>
  <si>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</si>
  <si>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</si>
  <si>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</si>
  <si>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</si>
  <si>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</si>
  <si>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</si>
  <si>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</si>
  <si>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</si>
  <si>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</si>
  <si>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</si>
  <si>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</si>
  <si>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</si>
  <si>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</si>
  <si>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</si>
  <si>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</si>
  <si>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</si>
  <si>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</si>
  <si>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</si>
  <si>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</si>
  <si>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</si>
  <si>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</si>
  <si>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</si>
  <si>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</si>
  <si>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</si>
  <si>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</si>
  <si>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</si>
  <si>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</si>
  <si>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</si>
  <si>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</si>
  <si>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</si>
  <si>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</si>
  <si>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</si>
  <si>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</si>
  <si>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</si>
  <si>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</si>
  <si>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</si>
  <si>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</si>
  <si>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</si>
  <si>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</si>
  <si>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</si>
  <si>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</si>
  <si>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</si>
  <si>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</si>
  <si>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</si>
  <si>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</si>
  <si>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</si>
  <si>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</si>
  <si>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</si>
  <si>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</si>
  <si>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</si>
  <si>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</si>
  <si>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</si>
  <si>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</si>
  <si>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</si>
  <si>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</si>
  <si>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</si>
  <si>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</si>
  <si>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</si>
  <si>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</si>
  <si>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</si>
  <si>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</si>
  <si>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</si>
  <si>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</si>
  <si>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</si>
  <si>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</si>
  <si>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</si>
  <si>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</si>
  <si>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</si>
  <si>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</si>
  <si>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</si>
  <si>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</si>
  <si>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</si>
  <si>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</si>
  <si>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</si>
  <si>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</si>
  <si>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</si>
  <si>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</si>
  <si>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</si>
  <si>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</si>
  <si>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</si>
  <si>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</si>
  <si>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</si>
  <si>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</si>
  <si>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</si>
  <si>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</si>
  <si>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</si>
  <si>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</si>
  <si>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</si>
  <si>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</si>
  <si>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</si>
  <si>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</si>
  <si>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</si>
  <si>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</si>
  <si>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</si>
  <si>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</si>
  <si>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</si>
  <si>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</si>
  <si>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</si>
  <si>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</si>
  <si>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</si>
  <si>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</si>
  <si>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</si>
  <si>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</si>
  <si>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</si>
  <si>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</si>
  <si>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</si>
  <si>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</si>
  <si>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</si>
  <si>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</si>
  <si>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</si>
  <si>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</si>
  <si>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</si>
  <si>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</si>
  <si>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</si>
  <si>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</si>
  <si>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</si>
  <si>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</si>
  <si>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</si>
  <si>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</si>
  <si>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</si>
  <si>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</si>
  <si>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</si>
  <si>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</si>
  <si>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</si>
  <si>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</si>
  <si>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</si>
  <si>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</si>
  <si>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</si>
  <si>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</si>
  <si>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</si>
  <si>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</si>
  <si>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</si>
  <si>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</si>
  <si>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</si>
  <si>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</si>
  <si>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</si>
  <si>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</si>
  <si>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</si>
  <si>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</si>
  <si>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</si>
  <si>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</si>
  <si>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</si>
  <si>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</si>
  <si>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</si>
  <si>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</si>
  <si>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</si>
  <si>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</si>
  <si>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</si>
  <si>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</si>
  <si>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</si>
  <si>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</si>
  <si>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</si>
  <si>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</si>
  <si>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</si>
  <si>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</si>
  <si>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</si>
  <si>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</si>
  <si>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</si>
  <si>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</si>
  <si>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</si>
  <si>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</si>
  <si>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</si>
  <si>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</si>
  <si>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</si>
  <si>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</si>
  <si>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</si>
  <si>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</si>
  <si>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</si>
  <si>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</si>
  <si>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</si>
  <si>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</si>
  <si>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</si>
  <si>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</si>
  <si>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</si>
  <si>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</si>
  <si>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</si>
  <si>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</si>
  <si>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</si>
  <si>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</si>
  <si>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</si>
  <si>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</si>
  <si>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</si>
  <si>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</si>
  <si>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</si>
  <si>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</si>
  <si>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</si>
  <si>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</si>
  <si>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</si>
  <si>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</si>
  <si>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</si>
  <si>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</si>
  <si>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</si>
  <si>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</si>
  <si>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</si>
  <si>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</si>
  <si>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</si>
  <si>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</si>
  <si>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</si>
  <si>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</si>
  <si>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</si>
  <si>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</si>
  <si>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</si>
  <si>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</si>
  <si>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</si>
  <si>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</si>
  <si>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</si>
  <si>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</si>
  <si>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</si>
  <si>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</si>
  <si>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</si>
  <si>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</si>
  <si>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</si>
  <si>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</si>
  <si>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</si>
  <si>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</si>
  <si>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</si>
  <si>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</si>
  <si>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</si>
  <si>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</si>
  <si>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</si>
  <si>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</si>
  <si>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</si>
  <si>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</si>
  <si>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</si>
  <si>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</si>
  <si>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</si>
  <si>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</si>
  <si>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</si>
  <si>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</si>
  <si>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</si>
  <si>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</si>
  <si>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</si>
  <si>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</si>
  <si>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</si>
  <si>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</si>
  <si>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</si>
  <si>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</si>
  <si>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</si>
  <si>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</si>
  <si>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</si>
  <si>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</si>
  <si>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</si>
  <si>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</si>
  <si>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</si>
  <si>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</si>
  <si>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</si>
  <si>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</si>
  <si>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</si>
  <si>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</si>
  <si>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</si>
  <si>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</si>
  <si>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</si>
  <si>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</si>
  <si>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</si>
  <si>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</si>
  <si>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</si>
  <si>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</si>
  <si>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</si>
  <si>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</si>
  <si>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</si>
  <si>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</si>
  <si>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</si>
  <si>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</si>
  <si>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</si>
  <si>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</si>
  <si>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</si>
  <si>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</si>
  <si>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</si>
  <si>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</si>
  <si>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</si>
  <si>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</si>
  <si>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</si>
  <si>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</si>
  <si>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</si>
  <si>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</si>
  <si>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</si>
  <si>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</si>
  <si>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</si>
  <si>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</si>
  <si>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</si>
  <si>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</si>
  <si>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</si>
  <si>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</si>
  <si>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</si>
  <si>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</si>
  <si>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</si>
  <si>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</si>
  <si>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</si>
  <si>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</si>
  <si>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</si>
  <si>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</si>
  <si>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</si>
  <si>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</si>
  <si>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</si>
  <si>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</si>
  <si>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</si>
  <si>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</si>
  <si>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</si>
  <si>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</si>
  <si>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</si>
  <si>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</si>
  <si>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</si>
  <si>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</si>
  <si>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</si>
  <si>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</si>
  <si>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</si>
  <si>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</si>
  <si>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</si>
  <si>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</si>
  <si>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</si>
  <si>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</si>
  <si>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</si>
  <si>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</si>
  <si>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</si>
  <si>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</si>
  <si>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</si>
  <si>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</si>
  <si>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</si>
  <si>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</si>
  <si>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</si>
  <si>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</si>
  <si>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</si>
  <si>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</si>
  <si>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</si>
  <si>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</si>
  <si>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</si>
  <si>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</si>
  <si>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</si>
  <si>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</si>
  <si>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</si>
  <si>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</si>
  <si>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</si>
  <si>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</si>
  <si>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</si>
  <si>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</si>
  <si>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</si>
  <si>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</si>
  <si>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</si>
  <si>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</si>
  <si>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</si>
  <si>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</si>
  <si>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</si>
  <si>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</si>
  <si>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</si>
  <si>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</si>
  <si>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</si>
  <si>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</si>
  <si>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</si>
  <si>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</si>
  <si>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</si>
  <si>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</si>
  <si>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</si>
  <si>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</si>
  <si>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</si>
  <si>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</si>
  <si>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</si>
  <si>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</si>
  <si>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</si>
  <si>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</si>
  <si>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</si>
  <si>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</si>
  <si>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</si>
  <si>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</si>
  <si>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</si>
  <si>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</si>
  <si>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</si>
  <si>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</si>
  <si>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</si>
  <si>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</si>
  <si>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</si>
  <si>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</si>
  <si>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</si>
  <si>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</si>
  <si>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</si>
  <si>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</si>
  <si>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</si>
  <si>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</si>
  <si>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</si>
  <si>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</si>
  <si>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</si>
  <si>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</si>
  <si>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</si>
  <si>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</si>
  <si>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</si>
  <si>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</si>
  <si>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</si>
  <si>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</si>
  <si>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</si>
  <si>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</si>
  <si>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</si>
  <si>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</si>
  <si>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</si>
  <si>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</si>
  <si>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</si>
  <si>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</si>
  <si>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</si>
  <si>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</si>
  <si>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</si>
  <si>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</si>
  <si>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</si>
  <si>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</si>
  <si>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</si>
  <si>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</si>
  <si>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</si>
  <si>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</si>
  <si>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</si>
  <si>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</si>
  <si>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</si>
  <si>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</si>
  <si>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</si>
  <si>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</si>
  <si>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</si>
  <si>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</si>
  <si>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</si>
  <si>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</si>
  <si>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</si>
  <si>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</si>
  <si>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</si>
  <si>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</si>
  <si>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</si>
  <si>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</si>
  <si>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</si>
  <si>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</si>
  <si>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</si>
  <si>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</si>
  <si>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</si>
  <si>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</si>
  <si>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</si>
  <si>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</si>
  <si>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</si>
  <si>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</si>
  <si>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</si>
  <si>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</si>
  <si>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</si>
  <si>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</si>
  <si>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</si>
  <si>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</si>
  <si>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</si>
  <si>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</si>
  <si>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</si>
  <si>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</si>
  <si>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</si>
  <si>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</si>
  <si>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</si>
  <si>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</si>
  <si>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</si>
  <si>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</si>
  <si>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</si>
  <si>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</si>
  <si>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</si>
  <si>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</si>
  <si>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</si>
  <si>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</si>
  <si>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</si>
  <si>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</si>
  <si>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</si>
  <si>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</si>
  <si>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</si>
  <si>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</si>
  <si>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</si>
  <si>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</si>
  <si>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</si>
  <si>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</si>
  <si>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</si>
  <si>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</si>
  <si>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</si>
  <si>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</si>
  <si>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</si>
  <si>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</si>
  <si>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</si>
  <si>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</si>
  <si>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</si>
  <si>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</si>
  <si>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</si>
  <si>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</si>
  <si>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</si>
  <si>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</si>
  <si>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</si>
  <si>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</si>
  <si>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</si>
  <si>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</si>
  <si>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</si>
  <si>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</si>
  <si>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</si>
  <si>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</si>
  <si>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</si>
  <si>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</si>
  <si>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</si>
  <si>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</si>
  <si>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</si>
  <si>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</si>
  <si>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</si>
  <si>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</si>
  <si>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</si>
  <si>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</si>
  <si>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</si>
  <si>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</si>
  <si>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</si>
  <si>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</si>
  <si>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</si>
  <si>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</si>
  <si>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</si>
  <si>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</si>
  <si>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</si>
  <si>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</si>
  <si>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</si>
  <si>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</si>
  <si>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</si>
  <si>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</si>
  <si>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</si>
  <si>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</si>
  <si>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</si>
  <si>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</si>
  <si>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</si>
  <si>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</si>
  <si>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</si>
  <si>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</si>
  <si>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</si>
  <si>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</si>
  <si>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</si>
  <si>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</si>
  <si>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</si>
  <si>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</si>
  <si>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</si>
  <si>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</si>
  <si>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</si>
  <si>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</si>
  <si>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</si>
  <si>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</si>
  <si>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</si>
  <si>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</si>
  <si>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</si>
  <si>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</si>
  <si>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</si>
  <si>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</si>
  <si>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</si>
  <si>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</si>
  <si>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</si>
  <si>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</si>
  <si>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</si>
  <si>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</si>
  <si>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</si>
  <si>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</si>
  <si>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</si>
  <si>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</si>
  <si>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</si>
  <si>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</si>
  <si>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</si>
  <si>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</si>
  <si>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</si>
  <si>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</si>
  <si>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</si>
  <si>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</si>
  <si>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</si>
  <si>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</si>
  <si>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</si>
  <si>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</si>
  <si>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</si>
  <si>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</si>
  <si>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</si>
  <si>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</si>
  <si>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</si>
  <si>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</si>
  <si>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</si>
  <si>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</si>
  <si>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</si>
  <si>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</si>
  <si>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</si>
  <si>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</si>
  <si>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</si>
  <si>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</si>
  <si>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</si>
  <si>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</si>
  <si>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</si>
  <si>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</si>
  <si>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</si>
  <si>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</si>
  <si>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</si>
  <si>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</si>
  <si>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</si>
  <si>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</si>
  <si>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</si>
  <si>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</si>
  <si>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</si>
  <si>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</si>
  <si>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</si>
  <si>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</si>
  <si>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</si>
  <si>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</si>
  <si>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</si>
  <si>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</si>
  <si>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</si>
  <si>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</si>
  <si>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</si>
  <si>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</si>
  <si>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</si>
  <si>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</si>
  <si>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</si>
  <si>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</si>
  <si>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</si>
  <si>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</si>
  <si>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</si>
  <si>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</si>
  <si>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</si>
  <si>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</si>
  <si>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</si>
  <si>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</si>
  <si>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</si>
  <si>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</si>
  <si>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</si>
  <si>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</si>
  <si>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</si>
  <si>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</si>
  <si>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</si>
  <si>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</si>
  <si>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</si>
  <si>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</si>
  <si>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</si>
  <si>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</si>
  <si>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</si>
  <si>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</si>
  <si>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</si>
  <si>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</si>
  <si>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</si>
  <si>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</si>
  <si>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</si>
  <si>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</si>
  <si>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</si>
  <si>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</si>
  <si>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</si>
  <si>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</si>
  <si>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</si>
  <si>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</si>
  <si>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</si>
  <si>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</si>
  <si>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</si>
  <si>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</si>
  <si>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</si>
  <si>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</si>
  <si>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</si>
  <si>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</si>
  <si>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</si>
  <si>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</si>
  <si>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</si>
  <si>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</si>
  <si>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</si>
  <si>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</si>
  <si>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</si>
  <si>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</si>
  <si>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</si>
  <si>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</si>
  <si>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</si>
  <si>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</si>
  <si>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</si>
  <si>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</si>
  <si>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</si>
  <si>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</si>
  <si>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</si>
  <si>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</si>
  <si>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</si>
  <si>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</si>
  <si>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</si>
  <si>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</si>
  <si>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</si>
  <si>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</si>
  <si>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</si>
  <si>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</si>
  <si>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</si>
  <si>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</si>
  <si>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</si>
  <si>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</si>
  <si>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</si>
  <si>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</si>
  <si>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</si>
  <si>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</si>
  <si>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</si>
  <si>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</si>
  <si>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</si>
  <si>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</si>
  <si>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</si>
  <si>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</si>
  <si>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</si>
  <si>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</si>
  <si>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</si>
  <si>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</si>
  <si>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</si>
  <si>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</si>
  <si>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</si>
  <si>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</si>
  <si>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</si>
  <si>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</si>
  <si>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</si>
  <si>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</si>
  <si>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</si>
  <si>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</si>
  <si>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</si>
  <si>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</si>
  <si>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</si>
  <si>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</si>
  <si>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</si>
  <si>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</si>
  <si>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</si>
  <si>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</si>
  <si>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</si>
  <si>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</si>
  <si>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</si>
  <si>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</si>
  <si>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</si>
  <si>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</si>
  <si>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</si>
  <si>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</si>
  <si>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</si>
  <si>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</si>
  <si>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</si>
  <si>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</si>
  <si>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</si>
  <si>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</si>
  <si>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</si>
  <si>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</si>
  <si>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</si>
  <si>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</si>
  <si>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</si>
  <si>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</si>
  <si>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</si>
  <si>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</si>
  <si>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</si>
  <si>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</si>
  <si>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</si>
  <si>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</si>
  <si>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</si>
  <si>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</si>
  <si>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</si>
  <si>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</si>
  <si>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</si>
  <si>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</si>
  <si>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</si>
  <si>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</si>
  <si>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</si>
  <si>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</si>
  <si>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</si>
  <si>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</si>
  <si>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</si>
  <si>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</si>
  <si>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</si>
  <si>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</si>
  <si>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</si>
  <si>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</si>
  <si>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</si>
  <si>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</si>
  <si>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</si>
  <si>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</si>
  <si>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</si>
  <si>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</si>
  <si>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</si>
  <si>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</si>
  <si>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</si>
  <si>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</si>
  <si>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</si>
  <si>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</si>
  <si>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</si>
  <si>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</si>
  <si>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</si>
  <si>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</si>
  <si>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</si>
  <si>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</si>
  <si>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</si>
  <si>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</si>
  <si>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</si>
  <si>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</si>
  <si>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</si>
  <si>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</si>
  <si>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</si>
  <si>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</si>
  <si>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</si>
  <si>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</si>
  <si>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</si>
  <si>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</si>
  <si>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</si>
  <si>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</si>
  <si>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</si>
  <si>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</si>
  <si>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</si>
  <si>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</si>
  <si>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</si>
  <si>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</si>
  <si>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</si>
  <si>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</si>
  <si>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</si>
  <si>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</si>
  <si>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</si>
  <si>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</si>
  <si>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</si>
  <si>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</si>
  <si>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</si>
  <si>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</si>
  <si>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</si>
  <si>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</si>
  <si>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</si>
  <si>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</si>
  <si>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</si>
  <si>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</si>
  <si>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</si>
  <si>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</si>
  <si>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</si>
  <si>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</si>
  <si>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</si>
  <si>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</si>
  <si>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</si>
  <si>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</si>
  <si>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</si>
  <si>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</si>
  <si>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</si>
  <si>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</si>
  <si>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</si>
  <si>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</si>
  <si>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</si>
  <si>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</si>
  <si>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</si>
  <si>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</si>
  <si>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</si>
  <si>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</si>
  <si>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</si>
  <si>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</si>
  <si>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</si>
  <si>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</si>
  <si>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</si>
  <si>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</si>
  <si>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</si>
  <si>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</si>
  <si>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</si>
  <si>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</si>
  <si>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</si>
  <si>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</si>
  <si>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</si>
  <si>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</si>
  <si>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</si>
  <si>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</si>
  <si>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</si>
  <si>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</si>
  <si>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</si>
  <si>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</si>
  <si>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</si>
  <si>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</si>
  <si>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</si>
  <si>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</si>
  <si>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</si>
  <si>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</si>
  <si>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</si>
  <si>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</si>
  <si>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</si>
  <si>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</si>
  <si>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</si>
  <si>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</si>
  <si>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</si>
  <si>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</si>
  <si>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</si>
  <si>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</si>
  <si>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</si>
  <si>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</si>
  <si>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</si>
  <si>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</si>
  <si>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</si>
  <si>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</si>
  <si>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</si>
  <si>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</si>
  <si>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</si>
  <si>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</si>
  <si>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</si>
  <si>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</si>
  <si>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</si>
  <si>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</si>
  <si>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</si>
  <si>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</si>
  <si>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</si>
  <si>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</si>
  <si>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</si>
  <si>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</si>
  <si>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</si>
  <si>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</si>
  <si>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</si>
  <si>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</si>
  <si>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</si>
  <si>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</si>
  <si>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</si>
  <si>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</si>
  <si>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</si>
  <si>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</si>
  <si>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</si>
  <si>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</si>
  <si>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</si>
  <si>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</si>
  <si>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</si>
  <si>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</si>
  <si>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</si>
  <si>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</si>
  <si>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</si>
  <si>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</si>
  <si>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</si>
  <si>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</si>
  <si>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</si>
  <si>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</si>
  <si>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</si>
  <si>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</si>
  <si>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</si>
  <si>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</si>
  <si>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</si>
  <si>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</si>
  <si>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</si>
  <si>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</si>
  <si>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</si>
  <si>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</si>
  <si>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</si>
  <si>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</si>
  <si>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</si>
  <si>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</si>
  <si>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</si>
  <si>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</si>
  <si>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</si>
  <si>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</si>
  <si>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</si>
  <si>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</si>
  <si>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</si>
  <si>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</si>
  <si>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</si>
  <si>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</si>
  <si>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</si>
  <si>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</si>
  <si>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</si>
  <si>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</si>
  <si>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</si>
  <si>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</si>
  <si>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</si>
  <si>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</si>
  <si>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</si>
  <si>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</si>
  <si>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</si>
  <si>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</si>
  <si>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</si>
  <si>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</si>
  <si>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</si>
  <si>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</si>
  <si>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</si>
  <si>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</si>
  <si>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</si>
  <si>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</si>
  <si>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</si>
  <si>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</si>
  <si>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</si>
  <si>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</si>
  <si>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</si>
  <si>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</si>
  <si>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</si>
  <si>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</si>
  <si>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</si>
  <si>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</si>
  <si>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</si>
  <si>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</si>
  <si>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</si>
  <si>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</si>
  <si>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</si>
  <si>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</si>
  <si>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</si>
  <si>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</si>
  <si>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</si>
  <si>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</si>
  <si>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</si>
  <si>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</si>
  <si>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</si>
  <si>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</si>
  <si>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</si>
  <si>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</si>
  <si>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</si>
  <si>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</si>
  <si>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</si>
  <si>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</si>
  <si>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</si>
  <si>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</si>
  <si>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</si>
  <si>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</si>
  <si>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</si>
  <si>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</si>
  <si>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</si>
  <si>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</si>
  <si>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</si>
  <si>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</si>
  <si>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</si>
  <si>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</si>
  <si>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</si>
  <si>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</si>
  <si>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</si>
  <si>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</si>
  <si>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</si>
  <si>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</si>
  <si>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</si>
  <si>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</si>
  <si>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</si>
  <si>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</si>
  <si>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</si>
  <si>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</si>
  <si>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</si>
  <si>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</si>
  <si>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</si>
  <si>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</si>
  <si>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</si>
  <si>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</si>
  <si>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</si>
  <si>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</si>
  <si>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</si>
  <si>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</si>
  <si>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</si>
  <si>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</si>
  <si>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</si>
  <si>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</si>
  <si>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</si>
  <si>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</si>
  <si>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</si>
  <si>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</si>
  <si>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</si>
  <si>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</si>
  <si>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</si>
  <si>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</si>
  <si>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</si>
  <si>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</si>
  <si>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</si>
  <si>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</si>
  <si>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</si>
  <si>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</si>
  <si>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</si>
  <si>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</si>
  <si>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</si>
  <si>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</si>
  <si>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</si>
  <si>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</si>
  <si>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</si>
  <si>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</si>
  <si>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</si>
  <si>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</si>
  <si>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</si>
  <si>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</si>
  <si>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</si>
  <si>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</si>
  <si>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</si>
  <si>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</si>
  <si>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</si>
  <si>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</si>
  <si>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</si>
  <si>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</si>
  <si>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</si>
  <si>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</si>
  <si>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</si>
  <si>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</si>
  <si>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</si>
  <si>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</si>
  <si>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</si>
  <si>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</si>
  <si>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</si>
  <si>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</si>
  <si>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</si>
  <si>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</si>
  <si>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</si>
  <si>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</si>
  <si>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</si>
  <si>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</si>
  <si>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</si>
  <si>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</si>
  <si>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</si>
  <si>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</si>
  <si>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</si>
  <si>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</si>
  <si>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</si>
  <si>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</si>
  <si>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</si>
  <si>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</si>
  <si>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</si>
  <si>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</si>
  <si>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</si>
  <si>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</si>
  <si>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</si>
  <si>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</si>
  <si>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</si>
  <si>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</si>
  <si>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</si>
  <si>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</si>
  <si>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</si>
  <si>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</si>
  <si>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</si>
  <si>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</si>
  <si>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</si>
  <si>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</si>
  <si>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</si>
  <si>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</si>
  <si>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</si>
  <si>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</si>
  <si>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</si>
  <si>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</si>
  <si>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</si>
  <si>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</si>
  <si>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</si>
  <si>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</si>
  <si>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</si>
  <si>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</si>
  <si>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</si>
  <si>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</si>
  <si>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</si>
  <si>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</si>
  <si>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</si>
  <si>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</si>
  <si>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</si>
  <si>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</si>
  <si>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</si>
  <si>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</si>
  <si>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</si>
  <si>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</si>
  <si>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</si>
  <si>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</si>
  <si>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</si>
  <si>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</si>
  <si>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</si>
  <si>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</si>
  <si>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</si>
  <si>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</si>
  <si>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</si>
  <si>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</si>
  <si>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</si>
  <si>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</si>
  <si>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</si>
  <si>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</si>
  <si>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</si>
  <si>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</si>
  <si>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</si>
  <si>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</si>
  <si>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</si>
  <si>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</si>
  <si>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</si>
  <si>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</si>
  <si>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</si>
  <si>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</si>
  <si>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</si>
  <si>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</si>
  <si>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</si>
  <si>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</si>
  <si>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</si>
  <si>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</si>
  <si>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</si>
  <si>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</si>
  <si>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</si>
  <si>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</si>
  <si>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</si>
  <si>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</si>
  <si>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</si>
  <si>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</si>
  <si>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</si>
  <si>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</si>
  <si>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</si>
  <si>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</si>
  <si>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</si>
  <si>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</si>
  <si>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</si>
  <si>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</si>
  <si>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</si>
  <si>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</si>
  <si>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</si>
  <si>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</si>
  <si>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</si>
  <si>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</si>
  <si>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</si>
  <si>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</si>
  <si>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</si>
  <si>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</si>
  <si>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</si>
  <si>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</si>
  <si>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</si>
  <si>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</si>
  <si>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</si>
  <si>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</si>
  <si>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</si>
  <si>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</si>
  <si>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</si>
  <si>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</si>
  <si>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</si>
  <si>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</si>
  <si>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</si>
  <si>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</si>
  <si>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</si>
  <si>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</si>
  <si>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</si>
  <si>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</si>
  <si>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</si>
  <si>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</si>
  <si>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</si>
  <si>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</si>
  <si>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</si>
  <si>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</si>
  <si>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</si>
  <si>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</si>
  <si>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</si>
  <si>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</si>
  <si>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</si>
  <si>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</si>
  <si>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</si>
  <si>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</si>
  <si>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</si>
  <si>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</si>
  <si>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</si>
  <si>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</si>
  <si>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</si>
  <si>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</si>
  <si>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</si>
  <si>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</si>
  <si>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</si>
  <si>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</si>
  <si>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</si>
  <si>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</si>
  <si>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</si>
  <si>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</si>
  <si>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</si>
  <si>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</si>
  <si>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</si>
  <si>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</si>
  <si>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</si>
  <si>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</si>
  <si>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</si>
  <si>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</si>
  <si>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</si>
  <si>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</si>
  <si>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</si>
  <si>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</si>
  <si>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</si>
  <si>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</si>
  <si>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</si>
  <si>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</si>
  <si>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</si>
  <si>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</si>
  <si>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</si>
  <si>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</si>
  <si>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</si>
  <si>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</si>
  <si>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</si>
  <si>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</si>
  <si>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</si>
  <si>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</si>
  <si>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</si>
  <si>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</si>
  <si>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</si>
  <si>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</si>
  <si>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</si>
  <si>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</si>
  <si>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</si>
  <si>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</si>
  <si>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</si>
  <si>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</si>
  <si>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</si>
  <si>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</si>
  <si>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</si>
  <si>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</si>
  <si>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</si>
  <si>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</si>
  <si>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</si>
  <si>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</si>
  <si>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</si>
  <si>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</si>
  <si>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</si>
  <si>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</si>
  <si>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</si>
  <si>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</si>
  <si>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</si>
  <si>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</si>
  <si>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</si>
  <si>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</si>
  <si>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</si>
  <si>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</si>
  <si>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</si>
  <si>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</si>
  <si>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</si>
  <si>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</si>
  <si>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</si>
  <si>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</si>
  <si>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</si>
  <si>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</si>
  <si>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</si>
  <si>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</si>
  <si>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</si>
  <si>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</si>
  <si>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</si>
  <si>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</si>
  <si>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</si>
  <si>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</si>
  <si>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</si>
  <si>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</si>
  <si>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</si>
  <si>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</si>
  <si>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</si>
  <si>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</si>
  <si>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</si>
  <si>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</si>
  <si>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</si>
  <si>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</si>
  <si>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</si>
  <si>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</si>
  <si>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</si>
  <si>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</si>
  <si>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</si>
  <si>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</si>
  <si>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</si>
  <si>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</si>
  <si>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</si>
  <si>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</si>
  <si>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</si>
  <si>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</si>
  <si>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</si>
  <si>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</si>
  <si>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</si>
  <si>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</si>
  <si>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</si>
  <si>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</si>
  <si>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</si>
  <si>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</si>
  <si>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</si>
  <si>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</si>
  <si>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</si>
  <si>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</si>
  <si>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</si>
  <si>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</si>
  <si>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</si>
  <si>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</si>
  <si>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</si>
  <si>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</si>
  <si>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</si>
  <si>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</si>
  <si>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</si>
  <si>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</si>
  <si>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</si>
  <si>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</si>
  <si>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</si>
  <si>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</si>
  <si>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</si>
  <si>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</si>
  <si>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</si>
  <si>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</si>
  <si>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</si>
  <si>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</si>
  <si>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</si>
  <si>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</si>
  <si>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</si>
  <si>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</si>
  <si>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</si>
  <si>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</si>
  <si>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</si>
  <si>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</si>
  <si>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</si>
  <si>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</si>
  <si>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</si>
  <si>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</si>
  <si>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</si>
  <si>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</si>
  <si>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</si>
  <si>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</si>
  <si>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</si>
  <si>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</si>
  <si>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</si>
  <si>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</si>
  <si>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</si>
  <si>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</si>
  <si>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</si>
  <si>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</si>
  <si>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</si>
  <si>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</si>
  <si>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</si>
  <si>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</si>
  <si>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</si>
  <si>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</si>
  <si>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</si>
  <si>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</si>
  <si>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</si>
  <si>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</si>
  <si>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</si>
  <si>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</si>
  <si>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</si>
  <si>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</si>
  <si>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</si>
  <si>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</si>
  <si>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</si>
  <si>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</si>
  <si>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</si>
  <si>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</si>
  <si>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</si>
  <si>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</si>
  <si>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</si>
  <si>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</si>
  <si>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</si>
  <si>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</si>
  <si>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</si>
  <si>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</si>
  <si>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</si>
  <si>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</si>
  <si>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</si>
  <si>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</si>
  <si>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</si>
  <si>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</si>
  <si>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</si>
  <si>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</si>
  <si>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</si>
  <si>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</si>
  <si>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</si>
  <si>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</si>
  <si>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</si>
  <si>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</si>
  <si>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</si>
  <si>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</si>
  <si>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</si>
  <si>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</si>
  <si>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</si>
  <si>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</si>
  <si>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</si>
  <si>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</si>
  <si>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</si>
  <si>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</si>
  <si>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</si>
  <si>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</si>
  <si>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</si>
  <si>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</si>
  <si>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</si>
  <si>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</si>
  <si>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</si>
  <si>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</si>
  <si>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</si>
  <si>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</si>
  <si>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</si>
  <si>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</si>
  <si>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</si>
  <si>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</si>
  <si>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</si>
  <si>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</si>
  <si>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</si>
  <si>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</si>
  <si>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</si>
  <si>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</si>
  <si>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</si>
  <si>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</si>
  <si>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</si>
  <si>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</si>
  <si>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</si>
  <si>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</si>
  <si>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</si>
  <si>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</si>
  <si>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</si>
  <si>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</si>
  <si>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</si>
  <si>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</si>
  <si>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</si>
  <si>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</si>
  <si>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</si>
  <si>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</si>
  <si>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</si>
  <si>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</si>
  <si>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</si>
  <si>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</si>
  <si>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</si>
  <si>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</si>
  <si>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</si>
  <si>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</si>
  <si>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</si>
  <si>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</si>
  <si>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</si>
  <si>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</si>
  <si>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</si>
  <si>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</si>
  <si>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</si>
  <si>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</si>
  <si>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</si>
  <si>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</si>
  <si>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</si>
  <si>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</si>
  <si>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</si>
  <si>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</si>
  <si>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</si>
  <si>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</si>
  <si>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</si>
  <si>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</si>
  <si>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</si>
  <si>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</si>
  <si>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</si>
  <si>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</si>
  <si>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</si>
  <si>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</si>
  <si>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</si>
  <si>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</si>
  <si>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</si>
  <si>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</si>
  <si>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</si>
  <si>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</si>
  <si>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</si>
  <si>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</si>
  <si>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</si>
  <si>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</si>
  <si>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</si>
  <si>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</si>
  <si>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</si>
  <si>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</si>
  <si>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</si>
  <si>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</si>
  <si>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</si>
  <si>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</si>
  <si>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</si>
  <si>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</si>
  <si>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</si>
  <si>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</si>
  <si>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</si>
  <si>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</si>
  <si>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</si>
  <si>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</si>
  <si>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</si>
  <si>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</si>
  <si>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</si>
  <si>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</si>
  <si>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</si>
  <si>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</si>
  <si>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</si>
  <si>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</si>
  <si>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</si>
  <si>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</si>
  <si>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</si>
  <si>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</si>
  <si>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</si>
  <si>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</si>
  <si>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</si>
  <si>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</si>
  <si>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</si>
  <si>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</si>
  <si>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</si>
  <si>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</si>
  <si>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</si>
  <si>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</si>
  <si>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</si>
  <si>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</si>
  <si>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</si>
  <si>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</si>
  <si>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</si>
  <si>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</si>
  <si>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</si>
  <si>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</si>
  <si>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</si>
  <si>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</si>
  <si>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</si>
  <si>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</si>
  <si>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</si>
  <si>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</si>
  <si>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</si>
  <si>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</si>
  <si>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</si>
  <si>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</si>
  <si>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</si>
  <si>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</si>
  <si>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</si>
  <si>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</si>
  <si>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</si>
  <si>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</si>
  <si>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</si>
  <si>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</si>
  <si>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</si>
  <si>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</si>
  <si>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</si>
  <si>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</si>
  <si>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</si>
  <si>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</si>
  <si>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</si>
  <si>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</si>
  <si>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</si>
  <si>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</si>
  <si>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</si>
  <si>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</si>
  <si>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</si>
  <si>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</si>
  <si>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</si>
  <si>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</si>
  <si>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</si>
  <si>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</si>
  <si>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</si>
  <si>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</si>
  <si>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</si>
  <si>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</si>
  <si>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</si>
  <si>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</si>
  <si>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</si>
  <si>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</si>
  <si>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</si>
  <si>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</si>
  <si>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</si>
  <si>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</si>
  <si>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</si>
  <si>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</si>
  <si>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</si>
  <si>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</si>
  <si>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</si>
  <si>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</si>
  <si>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</si>
  <si>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</si>
  <si>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</si>
  <si>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</si>
  <si>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</si>
  <si>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</si>
  <si>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</si>
  <si>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</si>
  <si>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</si>
  <si>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</si>
  <si>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</si>
  <si>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</si>
  <si>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</si>
  <si>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</si>
  <si>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</si>
  <si>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</si>
  <si>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</si>
  <si>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</si>
  <si>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</si>
  <si>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</si>
  <si>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</si>
  <si>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</si>
  <si>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</si>
  <si>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</si>
  <si>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</si>
  <si>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</si>
  <si>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</si>
  <si>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</si>
  <si>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</si>
  <si>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</si>
  <si>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</si>
  <si>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</si>
  <si>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</si>
  <si>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</si>
  <si>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</si>
  <si>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</si>
  <si>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</si>
  <si>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</si>
  <si>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</si>
  <si>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</si>
  <si>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</si>
  <si>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</si>
  <si>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</si>
  <si>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</si>
  <si>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</si>
  <si>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</si>
  <si>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</si>
  <si>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</si>
  <si>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</si>
  <si>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</si>
  <si>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</si>
  <si>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</si>
  <si>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</si>
  <si>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</si>
  <si>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</si>
  <si>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</si>
  <si>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</si>
  <si>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</si>
  <si>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</si>
  <si>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</si>
  <si>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</si>
  <si>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</si>
  <si>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</si>
  <si>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</si>
  <si>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</si>
  <si>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</si>
  <si>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</si>
  <si>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</si>
  <si>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</si>
  <si>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</si>
  <si>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</si>
  <si>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</si>
  <si>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</si>
  <si>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</si>
  <si>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</si>
  <si>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</si>
  <si>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</si>
  <si>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</si>
  <si>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</si>
  <si>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</si>
  <si>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</si>
  <si>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</si>
  <si>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</si>
  <si>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</si>
  <si>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</si>
  <si>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</si>
  <si>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</si>
  <si>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</si>
  <si>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</si>
  <si>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</si>
  <si>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</si>
  <si>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</si>
  <si>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</si>
  <si>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</si>
  <si>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</si>
  <si>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</si>
  <si>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</si>
  <si>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</si>
  <si>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</si>
  <si>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</si>
  <si>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</si>
  <si>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</si>
  <si>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</si>
  <si>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</si>
  <si>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</si>
  <si>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</si>
  <si>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</si>
  <si>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</si>
  <si>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</si>
  <si>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</si>
  <si>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</si>
  <si>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</si>
  <si>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</si>
  <si>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</si>
  <si>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</si>
  <si>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</si>
  <si>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</si>
  <si>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</si>
  <si>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</si>
  <si>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</si>
  <si>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</si>
  <si>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</si>
  <si>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</si>
  <si>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</si>
  <si>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</si>
  <si>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</si>
  <si>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</si>
  <si>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</si>
  <si>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</si>
  <si>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</si>
  <si>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</si>
  <si>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</si>
  <si>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</si>
  <si>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</si>
  <si>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</si>
  <si>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</si>
  <si>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</si>
  <si>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</si>
  <si>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</si>
  <si>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</si>
  <si>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</si>
  <si>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</si>
  <si>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</si>
  <si>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</si>
  <si>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</si>
  <si>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</si>
  <si>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</si>
  <si>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</si>
  <si>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</si>
  <si>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</si>
  <si>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</si>
  <si>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</si>
  <si>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</si>
  <si>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</si>
  <si>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</si>
  <si>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</si>
  <si>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</si>
  <si>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</si>
  <si>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</si>
  <si>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</si>
  <si>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</si>
  <si>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</si>
  <si>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</si>
  <si>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</si>
  <si>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</si>
  <si>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</si>
  <si>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</si>
  <si>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</si>
  <si>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</si>
  <si>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</si>
  <si>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</si>
  <si>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</si>
  <si>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</si>
  <si>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</si>
  <si>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</si>
  <si>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</si>
  <si>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</si>
  <si>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</si>
  <si>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</si>
  <si>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</si>
  <si>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</si>
  <si>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</si>
  <si>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</si>
  <si>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</si>
  <si>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</si>
  <si>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</si>
  <si>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</si>
  <si>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</si>
  <si>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</si>
  <si>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</si>
  <si>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</si>
  <si>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</si>
  <si>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</si>
  <si>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</si>
  <si>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</si>
  <si>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</si>
  <si>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</si>
  <si>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</si>
  <si>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</si>
  <si>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</si>
  <si>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</si>
  <si>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</si>
  <si>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</si>
  <si>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</si>
  <si>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</si>
  <si>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</si>
  <si>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</si>
  <si>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</si>
  <si>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</si>
  <si>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</si>
  <si>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</si>
  <si>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</si>
  <si>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</si>
  <si>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</si>
  <si>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</si>
  <si>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</si>
  <si>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</si>
  <si>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</si>
  <si>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</si>
  <si>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</si>
  <si>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</si>
  <si>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</si>
  <si>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</si>
  <si>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</si>
  <si>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</si>
  <si>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</si>
  <si>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</si>
  <si>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</si>
  <si>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</si>
  <si>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</si>
  <si>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</si>
  <si>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</si>
  <si>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</si>
  <si>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</si>
  <si>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</si>
  <si>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</si>
  <si>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</si>
  <si>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</si>
  <si>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</si>
  <si>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</si>
  <si>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</si>
  <si>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</si>
  <si>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</si>
  <si>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</si>
  <si>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</si>
  <si>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</si>
  <si>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</si>
  <si>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</si>
  <si>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</si>
  <si>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</si>
  <si>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</si>
  <si>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</si>
  <si>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</si>
  <si>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</si>
  <si>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</si>
  <si>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</si>
  <si>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</si>
  <si>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</si>
  <si>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</si>
  <si>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</si>
  <si>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</si>
  <si>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</si>
  <si>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</si>
  <si>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</si>
  <si>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</si>
  <si>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</si>
  <si>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</si>
  <si>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</si>
  <si>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</si>
  <si>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</si>
  <si>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</si>
  <si>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</si>
  <si>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</si>
  <si>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</si>
  <si>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</si>
  <si>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</si>
  <si>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</si>
  <si>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</si>
  <si>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</si>
  <si>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</si>
  <si>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</si>
  <si>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</si>
  <si>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</si>
  <si>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</si>
  <si>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</si>
  <si>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</si>
  <si>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</si>
  <si>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</si>
  <si>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</si>
  <si>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</si>
  <si>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</si>
  <si>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</si>
  <si>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</si>
  <si>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</si>
  <si>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</si>
  <si>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</si>
  <si>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</si>
  <si>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</si>
  <si>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</si>
  <si>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</si>
  <si>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</si>
  <si>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</si>
  <si>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</si>
  <si>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</si>
  <si>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</si>
  <si>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</si>
  <si>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</si>
  <si>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</si>
  <si>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</si>
  <si>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</si>
  <si>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</si>
  <si>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</si>
  <si>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</si>
  <si>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</si>
  <si>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</si>
  <si>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</si>
  <si>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</si>
  <si>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</si>
  <si>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</si>
  <si>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</si>
  <si>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</si>
  <si>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</si>
  <si>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</si>
  <si>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</si>
  <si>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</si>
  <si>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</si>
  <si>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</si>
  <si>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</si>
  <si>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</si>
  <si>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</si>
  <si>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</si>
  <si>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</si>
  <si>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</si>
  <si>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</si>
  <si>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</si>
  <si>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</si>
  <si>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</si>
  <si>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</si>
  <si>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</si>
  <si>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</si>
  <si>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</si>
  <si>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</si>
  <si>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</si>
  <si>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</si>
  <si>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</si>
  <si>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</si>
  <si>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</si>
  <si>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</si>
  <si>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</si>
  <si>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</si>
  <si>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</si>
  <si>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</si>
  <si>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</si>
  <si>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</si>
  <si>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</si>
  <si>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</si>
  <si>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</si>
  <si>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</si>
  <si>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</si>
  <si>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</si>
  <si>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</si>
  <si>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</si>
  <si>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</si>
  <si>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</si>
  <si>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</si>
  <si>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</si>
  <si>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</si>
  <si>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</si>
  <si>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</si>
  <si>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</si>
  <si>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</si>
  <si>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</si>
  <si>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</si>
  <si>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</si>
  <si>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</si>
  <si>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</si>
  <si>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</si>
  <si>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</si>
  <si>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</si>
  <si>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</si>
  <si>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</si>
  <si>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</si>
  <si>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</si>
  <si>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</si>
  <si>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</si>
  <si>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</si>
  <si>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</si>
  <si>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</si>
  <si>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</si>
  <si>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</si>
  <si>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</si>
  <si>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</si>
  <si>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</si>
  <si>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</si>
  <si>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</si>
  <si>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</si>
  <si>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</si>
  <si>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</si>
  <si>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</si>
  <si>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</si>
  <si>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</si>
  <si>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</si>
  <si>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</si>
  <si>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</si>
  <si>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</si>
  <si>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</si>
  <si>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</si>
  <si>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</si>
  <si>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</si>
  <si>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</si>
  <si>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</si>
  <si>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</si>
  <si>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</si>
  <si>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</si>
  <si>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</si>
  <si>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</si>
  <si>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</si>
  <si>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</si>
  <si>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</si>
  <si>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</si>
  <si>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</si>
  <si>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</si>
  <si>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</si>
  <si>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</si>
  <si>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</si>
  <si>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</si>
  <si>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</si>
  <si>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</si>
  <si>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</si>
  <si>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</si>
  <si>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</si>
  <si>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</si>
  <si>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</si>
  <si>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</si>
  <si>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</si>
  <si>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</si>
  <si>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</si>
  <si>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</si>
  <si>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</si>
  <si>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</si>
  <si>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</si>
  <si>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</si>
  <si>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</si>
  <si>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</si>
  <si>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</si>
  <si>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</si>
  <si>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</si>
  <si>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</si>
  <si>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</si>
  <si>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</si>
  <si>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</si>
  <si>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</si>
  <si>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</si>
  <si>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</si>
  <si>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</si>
  <si>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</si>
  <si>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</si>
  <si>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</si>
  <si>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</si>
  <si>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</si>
  <si>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</si>
  <si>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</si>
  <si>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</si>
  <si>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</si>
  <si>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</si>
  <si>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</si>
  <si>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</si>
  <si>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</si>
  <si>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</si>
  <si>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</si>
  <si>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</si>
  <si>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</si>
  <si>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</si>
  <si>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</si>
  <si>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</si>
  <si>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</si>
  <si>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</si>
  <si>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</si>
  <si>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</si>
  <si>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</si>
  <si>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</si>
  <si>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</si>
  <si>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</si>
  <si>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</si>
  <si>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</si>
  <si>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</si>
  <si>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</si>
  <si>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</si>
  <si>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</si>
  <si>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</si>
  <si>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</si>
  <si>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</si>
  <si>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</si>
  <si>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</si>
  <si>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</si>
  <si>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</si>
  <si>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</si>
  <si>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</si>
  <si>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</si>
  <si>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</si>
  <si>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</si>
  <si>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</si>
  <si>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</si>
  <si>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</si>
  <si>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</si>
  <si>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</si>
  <si>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</si>
  <si>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</si>
  <si>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</si>
  <si>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</si>
  <si>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</si>
  <si>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</si>
  <si>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</si>
  <si>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</si>
  <si>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</si>
  <si>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</si>
  <si>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</si>
  <si>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</si>
  <si>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</si>
  <si>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</si>
  <si>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</si>
  <si>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</si>
  <si>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</si>
  <si>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</si>
  <si>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</si>
  <si>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</si>
  <si>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</si>
  <si>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</si>
  <si>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</si>
  <si>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</si>
  <si>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</si>
  <si>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</si>
  <si>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</si>
  <si>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</si>
  <si>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</si>
  <si>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</si>
  <si>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</si>
  <si>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</si>
  <si>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</si>
  <si>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</si>
  <si>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</si>
  <si>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</si>
  <si>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</si>
  <si>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</si>
  <si>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</si>
  <si>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</si>
  <si>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</si>
  <si>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</si>
  <si>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</si>
  <si>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</si>
  <si>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</si>
  <si>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</si>
  <si>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</si>
  <si>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</si>
  <si>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</si>
  <si>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</si>
  <si>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</si>
  <si>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</si>
  <si>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</si>
  <si>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</si>
  <si>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</si>
  <si>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</si>
  <si>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</si>
  <si>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</si>
  <si>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</si>
  <si>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</si>
  <si>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</si>
  <si>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</si>
  <si>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</si>
  <si>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</si>
  <si>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</si>
  <si>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</si>
  <si>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</si>
  <si>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</si>
  <si>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</si>
  <si>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</si>
  <si>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</si>
  <si>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</si>
  <si>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</si>
  <si>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</si>
  <si>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</si>
  <si>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</si>
  <si>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</si>
  <si>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</si>
  <si>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</si>
  <si>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</si>
  <si>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</si>
  <si>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</si>
  <si>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</si>
  <si>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</si>
  <si>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</si>
  <si>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</si>
  <si>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</si>
  <si>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</si>
  <si>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</si>
  <si>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</si>
  <si>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</si>
  <si>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</si>
  <si>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</si>
  <si>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</si>
  <si>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</si>
  <si>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</si>
  <si>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</si>
  <si>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</si>
  <si>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</si>
  <si>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</si>
  <si>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</si>
  <si>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</si>
  <si>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</si>
  <si>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</si>
  <si>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</si>
  <si>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</si>
  <si>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</si>
  <si>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</si>
  <si>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</si>
  <si>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</si>
  <si>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</si>
  <si>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</si>
  <si>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</si>
  <si>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</si>
  <si>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</si>
  <si>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</si>
  <si>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</si>
  <si>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</si>
  <si>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</si>
  <si>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</si>
  <si>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</si>
  <si>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</si>
  <si>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</si>
  <si>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</si>
  <si>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</si>
  <si>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</si>
  <si>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</si>
  <si>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</si>
  <si>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</si>
  <si>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</si>
  <si>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</si>
  <si>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</si>
  <si>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</si>
  <si>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</si>
  <si>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</si>
  <si>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</si>
  <si>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</si>
  <si>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</si>
  <si>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</si>
  <si>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</si>
  <si>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</si>
  <si>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</si>
  <si>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</si>
  <si>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</si>
  <si>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</si>
  <si>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</si>
  <si>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</si>
  <si>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</si>
  <si>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</si>
  <si>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</si>
  <si>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</si>
  <si>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</si>
  <si>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</si>
  <si>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</si>
  <si>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</si>
  <si>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</si>
  <si>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</si>
  <si>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</si>
  <si>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</si>
  <si>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</si>
  <si>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</si>
  <si>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</si>
  <si>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</si>
  <si>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</si>
  <si>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</si>
  <si>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</si>
  <si>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</si>
  <si>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</si>
  <si>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</si>
  <si>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</si>
  <si>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</si>
  <si>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</si>
  <si>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</si>
  <si>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</si>
  <si>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</si>
  <si>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</si>
  <si>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</si>
  <si>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</si>
  <si>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</si>
  <si>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</si>
  <si>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</si>
  <si>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</si>
  <si>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</si>
  <si>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</si>
  <si>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</si>
  <si>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</si>
  <si>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</si>
  <si>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</si>
  <si>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</si>
  <si>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</si>
  <si>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</si>
  <si>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</si>
  <si>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</si>
  <si>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</si>
  <si>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</si>
  <si>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</si>
  <si>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</si>
  <si>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</si>
  <si>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</si>
  <si>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</si>
  <si>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</si>
  <si>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</si>
  <si>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</si>
  <si>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</si>
  <si>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</si>
  <si>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</si>
  <si>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</si>
  <si>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</si>
  <si>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</si>
  <si>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</si>
  <si>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</si>
  <si>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</si>
  <si>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</si>
  <si>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</si>
  <si>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</si>
  <si>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</si>
  <si>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</si>
  <si>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</si>
  <si>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</si>
  <si>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</si>
  <si>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</si>
  <si>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</si>
  <si>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</si>
  <si>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</si>
  <si>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</si>
  <si>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</si>
  <si>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</si>
  <si>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</si>
  <si>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</si>
  <si>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</si>
  <si>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</si>
  <si>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</si>
  <si>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</si>
  <si>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</si>
  <si>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</si>
  <si>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</si>
  <si>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</si>
  <si>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</si>
  <si>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</si>
  <si>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</si>
  <si>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</si>
  <si>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</si>
  <si>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</si>
  <si>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</si>
  <si>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</si>
  <si>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</si>
  <si>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</si>
  <si>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</si>
  <si>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</si>
  <si>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</si>
  <si>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</si>
  <si>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</si>
  <si>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</si>
  <si>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</si>
  <si>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</si>
  <si>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</si>
  <si>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</si>
  <si>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</si>
  <si>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</si>
  <si>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</si>
  <si>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</si>
  <si>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</si>
  <si>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</si>
  <si>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</si>
  <si>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</si>
  <si>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</si>
  <si>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</si>
  <si>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</si>
  <si>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</si>
  <si>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</si>
  <si>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</si>
  <si>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</si>
  <si>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</si>
  <si>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</si>
  <si>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</si>
  <si>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</si>
  <si>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</si>
  <si>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</si>
  <si>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</si>
  <si>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</si>
  <si>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</si>
  <si>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</si>
  <si>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</si>
  <si>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</si>
  <si>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</si>
  <si>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</si>
  <si>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</si>
  <si>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</si>
  <si>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</si>
  <si>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</si>
  <si>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</si>
  <si>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</si>
  <si>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</si>
  <si>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</si>
  <si>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</si>
  <si>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</si>
  <si>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</si>
  <si>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</si>
  <si>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</si>
  <si>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</si>
  <si>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</si>
  <si>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</si>
  <si>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</si>
  <si>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</si>
  <si>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</si>
  <si>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</si>
  <si>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</si>
  <si>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</si>
  <si>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</si>
  <si>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</si>
  <si>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</si>
  <si>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</si>
  <si>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</si>
  <si>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</si>
  <si>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</si>
  <si>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</si>
  <si>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</si>
  <si>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</si>
  <si>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</si>
  <si>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</si>
  <si>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</si>
  <si>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</si>
  <si>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</si>
  <si>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</si>
  <si>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</si>
  <si>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</si>
  <si>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</si>
  <si>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</si>
  <si>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</si>
  <si>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</si>
  <si>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</si>
  <si>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</si>
  <si>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</si>
  <si>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</si>
  <si>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</si>
  <si>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</si>
  <si>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</si>
  <si>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</si>
  <si>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</si>
  <si>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</si>
  <si>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</si>
  <si>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</si>
  <si>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</si>
  <si>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</si>
  <si>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</si>
  <si>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</si>
  <si>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</si>
  <si>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</si>
  <si>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</si>
  <si>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</si>
  <si>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</si>
  <si>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</si>
  <si>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</si>
  <si>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</si>
  <si>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</si>
  <si>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</si>
  <si>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</si>
  <si>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</si>
  <si>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</si>
  <si>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</si>
  <si>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</si>
  <si>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</si>
  <si>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</si>
  <si>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</si>
  <si>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</si>
  <si>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</si>
  <si>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</si>
  <si>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</si>
  <si>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</si>
  <si>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</si>
  <si>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</si>
  <si>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</si>
  <si>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</si>
  <si>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</si>
  <si>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</si>
  <si>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</si>
  <si>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</si>
  <si>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</si>
  <si>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</si>
  <si>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</si>
  <si>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</si>
  <si>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</si>
  <si>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</si>
  <si>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</si>
  <si>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</si>
  <si>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</si>
  <si>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</si>
  <si>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</si>
  <si>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</si>
  <si>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</si>
  <si>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</si>
  <si>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</si>
  <si>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</si>
  <si>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</si>
  <si>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</si>
  <si>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</si>
  <si>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</si>
  <si>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</si>
  <si>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</si>
  <si>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</si>
  <si>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</si>
  <si>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</si>
  <si>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</si>
  <si>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</si>
  <si>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</si>
  <si>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</si>
  <si>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</si>
  <si>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</si>
  <si>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</si>
  <si>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</si>
  <si>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</si>
  <si>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</si>
  <si>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</si>
  <si>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</si>
  <si>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</si>
  <si>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</si>
  <si>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</si>
  <si>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</si>
  <si>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</si>
  <si>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</si>
  <si>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</si>
  <si>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</si>
  <si>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</si>
  <si>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</si>
  <si>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</si>
  <si>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</si>
  <si>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</si>
  <si>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</si>
  <si>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</si>
  <si>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</si>
  <si>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</si>
  <si>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</si>
  <si>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</si>
  <si>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</si>
  <si>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</si>
  <si>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</si>
  <si>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</si>
  <si>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</si>
  <si>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</si>
  <si>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</si>
  <si>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</si>
  <si>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</si>
  <si>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</si>
  <si>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</si>
  <si>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</si>
  <si>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</si>
  <si>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</si>
  <si>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</si>
  <si>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</si>
  <si>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</si>
  <si>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</si>
  <si>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</si>
  <si>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</si>
  <si>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</si>
  <si>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</si>
  <si>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</si>
  <si>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</si>
  <si>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</si>
  <si>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</si>
  <si>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</si>
  <si>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</si>
  <si>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</si>
  <si>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</si>
  <si>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</si>
  <si>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</si>
  <si>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</si>
  <si>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</si>
  <si>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</si>
  <si>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</si>
  <si>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</si>
  <si>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</si>
  <si>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</si>
  <si>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</si>
  <si>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</si>
  <si>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</si>
  <si>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</si>
  <si>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</si>
  <si>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</si>
  <si>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</si>
  <si>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</si>
  <si>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</si>
  <si>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</si>
  <si>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</si>
  <si>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</si>
  <si>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</si>
  <si>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</si>
  <si>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</si>
  <si>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</si>
  <si>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</si>
  <si>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</si>
  <si>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</si>
  <si>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</si>
  <si>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</si>
  <si>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</si>
  <si>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</si>
  <si>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</si>
  <si>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</si>
  <si>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</si>
  <si>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</si>
  <si>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</si>
  <si>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</si>
  <si>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</si>
  <si>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</si>
  <si>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</si>
  <si>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</si>
  <si>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</si>
  <si>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</si>
  <si>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</si>
  <si>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</si>
  <si>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</si>
  <si>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</si>
  <si>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</si>
  <si>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</si>
  <si>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</si>
  <si>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</si>
  <si>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</si>
  <si>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</si>
  <si>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</si>
  <si>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</si>
  <si>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</si>
  <si>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</si>
  <si>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</si>
  <si>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</si>
  <si>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</si>
  <si>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</si>
  <si>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</si>
  <si>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</si>
  <si>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</si>
  <si>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</si>
  <si>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</si>
  <si>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</si>
  <si>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</si>
  <si>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</si>
  <si>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</si>
  <si>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</si>
  <si>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</si>
  <si>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</si>
  <si>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</si>
  <si>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</si>
  <si>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</si>
  <si>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</si>
  <si>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</si>
  <si>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</si>
  <si>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</si>
  <si>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</si>
  <si>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</si>
  <si>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</si>
  <si>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</si>
  <si>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</si>
  <si>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</si>
  <si>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</si>
  <si>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</si>
  <si>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</si>
  <si>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</si>
  <si>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</si>
  <si>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</si>
  <si>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</si>
  <si>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</si>
  <si>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</si>
  <si>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</si>
  <si>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</si>
  <si>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</si>
  <si>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</si>
  <si>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</si>
  <si>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</si>
  <si>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</si>
  <si>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</si>
  <si>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</si>
  <si>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</si>
  <si>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</si>
  <si>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</si>
  <si>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</si>
  <si>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</si>
  <si>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</si>
  <si>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</si>
  <si>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</si>
  <si>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</si>
  <si>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</si>
  <si>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</si>
  <si>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</si>
  <si>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</si>
  <si>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</si>
  <si>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</si>
  <si>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</si>
  <si>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</si>
  <si>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</si>
  <si>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</si>
  <si>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</si>
  <si>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</si>
  <si>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</si>
  <si>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</si>
  <si>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</si>
  <si>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</si>
  <si>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</si>
  <si>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</si>
  <si>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</si>
  <si>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</si>
  <si>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</si>
  <si>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</si>
  <si>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</si>
  <si>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</si>
  <si>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</si>
  <si>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</si>
  <si>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</si>
  <si>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</si>
  <si>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</si>
  <si>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</si>
  <si>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</si>
  <si>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</si>
  <si>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</si>
  <si>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</si>
  <si>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</si>
  <si>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</si>
  <si>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</si>
  <si>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</si>
  <si>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</si>
  <si>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</si>
  <si>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</si>
  <si>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</si>
  <si>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</si>
  <si>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</si>
  <si>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</si>
  <si>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</si>
  <si>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</si>
  <si>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</si>
  <si>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</si>
  <si>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</si>
  <si>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</si>
  <si>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</si>
  <si>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</si>
  <si>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</si>
  <si>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</si>
  <si>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</si>
  <si>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</si>
  <si>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</si>
  <si>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</si>
  <si>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</si>
  <si>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</si>
  <si>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</si>
  <si>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</si>
  <si>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</si>
  <si>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</si>
  <si>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</si>
  <si>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</si>
  <si>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</si>
  <si>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</si>
  <si>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</si>
  <si>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</si>
  <si>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</si>
  <si>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</si>
  <si>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</si>
  <si>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</si>
  <si>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</si>
  <si>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</si>
  <si>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</si>
  <si>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</si>
  <si>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</si>
  <si>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</si>
  <si>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</si>
  <si>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</si>
  <si>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</si>
  <si>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</si>
  <si>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</si>
  <si>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</si>
  <si>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</si>
  <si>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</si>
  <si>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</si>
  <si>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</si>
  <si>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</si>
  <si>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</si>
  <si>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</si>
  <si>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</si>
  <si>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</si>
  <si>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</si>
  <si>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</si>
  <si>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</si>
  <si>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</si>
  <si>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</si>
  <si>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</si>
  <si>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</si>
  <si>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</si>
  <si>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</si>
  <si>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</si>
  <si>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</si>
  <si>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</si>
  <si>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</si>
  <si>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</si>
  <si>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</si>
  <si>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</si>
  <si>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</si>
  <si>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</si>
  <si>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</si>
  <si>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</si>
  <si>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</si>
  <si>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</si>
  <si>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</si>
  <si>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</si>
  <si>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</si>
  <si>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</si>
  <si>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</si>
  <si>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</si>
  <si>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</si>
  <si>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</si>
  <si>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</si>
  <si>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</si>
  <si>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</si>
  <si>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</si>
  <si>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</si>
  <si>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</si>
  <si>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</si>
  <si>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</si>
  <si>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</si>
  <si>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</si>
  <si>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</si>
  <si>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</si>
  <si>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</si>
  <si>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</si>
  <si>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</si>
  <si>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</si>
  <si>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</si>
  <si>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</si>
  <si>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</si>
  <si>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</si>
  <si>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</si>
  <si>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</si>
  <si>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</si>
  <si>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</si>
  <si>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</si>
  <si>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</si>
  <si>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</si>
  <si>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</si>
  <si>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</si>
  <si>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</si>
  <si>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</si>
  <si>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</si>
  <si>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</si>
  <si>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</si>
  <si>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</si>
  <si>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</si>
  <si>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</si>
  <si>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</si>
  <si>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</si>
  <si>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</si>
  <si>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</si>
  <si>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</si>
  <si>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</si>
  <si>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</si>
  <si>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</si>
  <si>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</si>
  <si>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</si>
  <si>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</si>
  <si>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</si>
  <si>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</si>
  <si>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</si>
  <si>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</si>
  <si>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</si>
  <si>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</si>
  <si>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</si>
  <si>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</si>
  <si>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</si>
  <si>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</si>
  <si>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</si>
  <si>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</si>
  <si>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</si>
  <si>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</si>
  <si>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</si>
  <si>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</si>
  <si>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</si>
  <si>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</si>
  <si>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</si>
  <si>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</si>
  <si>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</si>
  <si>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</si>
  <si>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</si>
  <si>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</si>
  <si>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</si>
  <si>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</si>
  <si>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</si>
  <si>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</si>
  <si>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</si>
  <si>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</si>
  <si>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</si>
  <si>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</si>
  <si>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</si>
  <si>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</si>
  <si>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</si>
  <si>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</si>
  <si>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</si>
  <si>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</si>
  <si>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</si>
  <si>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</si>
  <si>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</si>
  <si>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</si>
  <si>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</si>
  <si>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</si>
  <si>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</si>
  <si>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</si>
  <si>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</si>
  <si>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</si>
  <si>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</si>
  <si>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</si>
  <si>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</si>
  <si>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</si>
  <si>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</si>
  <si>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</si>
  <si>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</si>
  <si>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</si>
  <si>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</si>
  <si>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</si>
  <si>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</si>
  <si>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</si>
  <si>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</si>
  <si>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</si>
  <si>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</si>
  <si>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</si>
  <si>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</si>
  <si>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</si>
  <si>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</si>
  <si>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</si>
  <si>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</si>
  <si>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</si>
  <si>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</si>
  <si>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</si>
  <si>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</si>
  <si>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</si>
  <si>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</si>
  <si>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</si>
  <si>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</si>
  <si>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</si>
  <si>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</si>
  <si>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</si>
  <si>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</si>
  <si>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</si>
  <si>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</si>
  <si>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</si>
  <si>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</si>
  <si>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</si>
  <si>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</si>
  <si>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</si>
  <si>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</si>
  <si>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</si>
  <si>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</si>
  <si>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</si>
  <si>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</si>
  <si>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</si>
  <si>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</si>
  <si>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</si>
  <si>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</si>
  <si>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</si>
  <si>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</si>
  <si>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</si>
  <si>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</si>
  <si>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</si>
  <si>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</si>
  <si>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</si>
  <si>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</si>
  <si>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</si>
  <si>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</si>
  <si>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</si>
  <si>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</si>
  <si>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</si>
  <si>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</si>
  <si>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</si>
  <si>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</si>
  <si>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</si>
  <si>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</si>
  <si>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</si>
  <si>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</si>
  <si>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</si>
  <si>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</si>
  <si>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</si>
  <si>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</si>
  <si>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</si>
  <si>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</si>
  <si>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</si>
  <si>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</si>
  <si>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</si>
  <si>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</si>
  <si>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</si>
  <si>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</si>
  <si>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</si>
  <si>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</si>
  <si>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</si>
  <si>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</si>
  <si>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</si>
  <si>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</si>
  <si>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</si>
  <si>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</si>
  <si>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</si>
  <si>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</si>
  <si>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</si>
  <si>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</si>
  <si>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</si>
  <si>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</si>
  <si>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</si>
  <si>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</si>
  <si>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</si>
  <si>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</si>
  <si>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</si>
  <si>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</si>
  <si>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</si>
  <si>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</si>
  <si>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</si>
  <si>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</si>
  <si>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</si>
  <si>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</si>
  <si>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</si>
  <si>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</si>
  <si>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</si>
  <si>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</si>
  <si>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</si>
  <si>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</si>
  <si>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</si>
  <si>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</si>
  <si>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</si>
  <si>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</si>
  <si>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</si>
  <si>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</si>
  <si>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</si>
  <si>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</si>
  <si>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</si>
  <si>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</si>
  <si>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</si>
  <si>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</si>
  <si>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</si>
  <si>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</si>
  <si>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</si>
  <si>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</si>
  <si>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</si>
  <si>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</si>
  <si>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</si>
  <si>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</si>
  <si>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</si>
  <si>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</si>
  <si>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</si>
  <si>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</si>
  <si>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</si>
  <si>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</si>
  <si>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</si>
  <si>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</si>
  <si>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</si>
  <si>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</si>
  <si>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</si>
  <si>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</si>
  <si>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</si>
  <si>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</si>
  <si>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</si>
  <si>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</si>
  <si>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</si>
  <si>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</si>
  <si>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</si>
  <si>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</si>
  <si>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</si>
  <si>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</si>
  <si>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</si>
  <si>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</si>
  <si>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</si>
  <si>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</si>
  <si>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</si>
  <si>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</si>
  <si>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</si>
  <si>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</si>
  <si>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</si>
  <si>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</si>
  <si>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</si>
  <si>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</si>
  <si>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</si>
  <si>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</si>
  <si>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</si>
  <si>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</si>
  <si>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</si>
  <si>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</si>
  <si>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</si>
  <si>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</si>
  <si>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</si>
  <si>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</si>
  <si>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</si>
  <si>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</si>
  <si>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</si>
  <si>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</si>
  <si>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</si>
  <si>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</si>
  <si>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</si>
  <si>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</si>
  <si>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</si>
  <si>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</si>
  <si>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</si>
  <si>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</si>
  <si>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</si>
  <si>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</si>
  <si>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</si>
  <si>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</si>
  <si>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</si>
  <si>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</si>
  <si>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</si>
  <si>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</si>
  <si>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</si>
  <si>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</si>
  <si>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</si>
  <si>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</si>
  <si>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</si>
  <si>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</si>
  <si>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</si>
  <si>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</si>
  <si>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</si>
  <si>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</si>
  <si>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</si>
  <si>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</si>
  <si>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</si>
  <si>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</si>
  <si>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</si>
  <si>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</si>
  <si>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</si>
  <si>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</si>
  <si>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</si>
  <si>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</si>
  <si>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</si>
  <si>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</si>
  <si>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</si>
  <si>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</si>
  <si>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</si>
  <si>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</si>
  <si>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</si>
  <si>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</si>
  <si>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</si>
  <si>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</si>
  <si>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</si>
  <si>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</si>
  <si>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</si>
  <si>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</si>
  <si>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</si>
  <si>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</si>
  <si>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</si>
  <si>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</si>
  <si>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</si>
  <si>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</si>
  <si>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</si>
  <si>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</si>
  <si>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</si>
  <si>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</si>
  <si>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</si>
  <si>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</si>
  <si>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</si>
  <si>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</si>
  <si>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</si>
  <si>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</si>
  <si>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</si>
  <si>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</si>
  <si>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</si>
  <si>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</si>
  <si>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</si>
  <si>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</si>
  <si>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</si>
  <si>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</si>
  <si>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</si>
  <si>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</si>
  <si>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</si>
  <si>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</si>
  <si>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</si>
  <si>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</si>
  <si>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</si>
  <si>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</si>
  <si>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</si>
  <si>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</si>
  <si>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</si>
  <si>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</si>
  <si>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</si>
  <si>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</si>
  <si>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</si>
  <si>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</si>
  <si>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</si>
  <si>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</si>
  <si>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</si>
  <si>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</si>
  <si>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</si>
  <si>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</si>
  <si>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</si>
  <si>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</si>
  <si>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</si>
  <si>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</si>
  <si>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</si>
  <si>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</si>
  <si>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</si>
  <si>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</si>
  <si>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</si>
  <si>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</si>
  <si>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</si>
  <si>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</si>
  <si>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</si>
  <si>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</si>
  <si>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</si>
  <si>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</si>
  <si>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</si>
  <si>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</si>
  <si>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</si>
  <si>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</si>
  <si>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</si>
  <si>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</si>
  <si>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</si>
  <si>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</si>
  <si>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</si>
  <si>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</si>
  <si>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</si>
  <si>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</si>
  <si>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</si>
  <si>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</si>
  <si>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</si>
  <si>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</si>
  <si>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</si>
  <si>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</si>
  <si>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</si>
  <si>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</si>
  <si>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</si>
  <si>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</si>
  <si>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</si>
  <si>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</si>
  <si>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</si>
  <si>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</si>
  <si>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</si>
  <si>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</si>
  <si>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</si>
  <si>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</si>
  <si>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</si>
  <si>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</si>
  <si>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</si>
  <si>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</si>
  <si>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</si>
  <si>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</si>
  <si>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</si>
  <si>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</si>
  <si>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</si>
  <si>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</si>
  <si>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</si>
  <si>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</si>
  <si>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</si>
  <si>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</si>
  <si>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</si>
  <si>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</si>
  <si>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</si>
  <si>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</si>
  <si>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</si>
  <si>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</si>
  <si>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</si>
  <si>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</si>
  <si>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</si>
  <si>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</si>
  <si>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</si>
  <si>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</si>
  <si>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</si>
  <si>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</si>
  <si>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</si>
  <si>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</si>
  <si>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</si>
  <si>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</si>
  <si>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</si>
  <si>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</si>
  <si>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</si>
  <si>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</si>
  <si>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</si>
  <si>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</si>
  <si>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</si>
  <si>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</si>
  <si>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</si>
  <si>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</si>
  <si>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</si>
  <si>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</si>
  <si>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</si>
  <si>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</si>
  <si>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</si>
  <si>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</si>
  <si>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</si>
  <si>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</si>
  <si>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</si>
  <si>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</si>
  <si>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</si>
  <si>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</si>
  <si>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</si>
  <si>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</si>
  <si>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</si>
  <si>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</si>
  <si>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</si>
  <si>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</si>
  <si>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</si>
  <si>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</si>
  <si>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</si>
  <si>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</si>
  <si>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</si>
  <si>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</si>
  <si>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</si>
  <si>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</si>
  <si>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</si>
  <si>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</si>
  <si>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</si>
  <si>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</si>
  <si>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</si>
  <si>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</si>
  <si>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</si>
  <si>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</si>
  <si>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</si>
  <si>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</si>
  <si>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</si>
  <si>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</si>
  <si>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</si>
  <si>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</si>
  <si>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</si>
  <si>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</si>
  <si>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</si>
  <si>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</si>
  <si>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</si>
  <si>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</si>
  <si>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</si>
  <si>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</si>
  <si>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</si>
  <si>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</si>
  <si>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</si>
  <si>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</si>
  <si>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</si>
  <si>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</si>
  <si>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</si>
  <si>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</si>
  <si>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</si>
  <si>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</si>
  <si>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</si>
  <si>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</si>
  <si>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</si>
  <si>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</si>
  <si>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</si>
  <si>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</si>
  <si>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</si>
  <si>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</si>
  <si>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</si>
  <si>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</si>
  <si>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</si>
  <si>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</si>
  <si>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</si>
  <si>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</si>
  <si>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</si>
  <si>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</si>
  <si>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</si>
  <si>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</si>
  <si>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</si>
  <si>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</si>
  <si>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</si>
  <si>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</si>
  <si>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</si>
  <si>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</si>
  <si>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</si>
  <si>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</si>
  <si>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</si>
  <si>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</si>
  <si>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</si>
  <si>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</si>
  <si>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</si>
  <si>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</si>
  <si>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</si>
  <si>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</si>
  <si>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</si>
  <si>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</si>
  <si>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</si>
  <si>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</si>
  <si>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</si>
  <si>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</si>
  <si>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</si>
  <si>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</si>
  <si>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</si>
  <si>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</si>
  <si>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</si>
  <si>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</si>
  <si>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</si>
  <si>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</si>
  <si>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</si>
  <si>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</si>
  <si>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</si>
  <si>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</si>
  <si>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</si>
  <si>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</si>
  <si>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</si>
  <si>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</si>
  <si>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</si>
  <si>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</si>
  <si>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</si>
  <si>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</si>
  <si>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</si>
  <si>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</si>
  <si>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</si>
  <si>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</si>
  <si>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</si>
  <si>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</si>
  <si>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</si>
  <si>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</si>
  <si>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</si>
  <si>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</si>
  <si>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</si>
  <si>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</si>
  <si>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</si>
  <si>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</si>
  <si>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</si>
  <si>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</si>
  <si>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</si>
  <si>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</si>
  <si>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</si>
  <si>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</si>
  <si>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</si>
  <si>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</si>
  <si>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</si>
  <si>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</si>
  <si>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</si>
  <si>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</si>
  <si>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</si>
  <si>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</si>
  <si>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</si>
  <si>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</si>
  <si>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</si>
  <si>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</si>
  <si>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</si>
  <si>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</si>
  <si>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</si>
  <si>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</si>
  <si>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</si>
  <si>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</si>
  <si>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</si>
  <si>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</si>
  <si>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</si>
  <si>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</si>
  <si>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</si>
  <si>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</si>
  <si>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</si>
  <si>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</si>
  <si>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</si>
  <si>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</si>
  <si>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</si>
  <si>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</si>
  <si>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</si>
  <si>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</si>
  <si>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</si>
  <si>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</si>
  <si>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</si>
  <si>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</si>
  <si>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</si>
  <si>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</si>
  <si>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</si>
  <si>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</si>
  <si>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</si>
  <si>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</si>
  <si>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</si>
  <si>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</si>
  <si>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</si>
  <si>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</si>
  <si>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</si>
  <si>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</si>
  <si>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</si>
  <si>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</si>
  <si>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</si>
  <si>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</si>
  <si>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</si>
  <si>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</si>
  <si>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</si>
  <si>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</si>
  <si>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</si>
  <si>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</si>
  <si>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</si>
  <si>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</si>
  <si>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</si>
  <si>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</si>
  <si>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</si>
  <si>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</si>
  <si>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</si>
  <si>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</si>
  <si>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</si>
  <si>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</si>
  <si>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</si>
  <si>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</si>
  <si>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</si>
  <si>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</si>
  <si>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</si>
  <si>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</si>
  <si>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</si>
  <si>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</si>
  <si>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</si>
  <si>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</si>
  <si>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</si>
  <si>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</si>
  <si>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</si>
  <si>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</si>
  <si>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</si>
  <si>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</si>
  <si>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</si>
  <si>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</si>
  <si>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</si>
  <si>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</si>
  <si>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</si>
  <si>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</si>
  <si>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</si>
  <si>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</si>
  <si>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</si>
  <si>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</si>
  <si>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</si>
  <si>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</si>
  <si>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</si>
  <si>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</si>
  <si>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</si>
  <si>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</si>
  <si>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</si>
  <si>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</si>
  <si>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</si>
  <si>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</si>
  <si>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</si>
  <si>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</si>
  <si>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</si>
  <si>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</si>
  <si>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</si>
  <si>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</si>
  <si>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</si>
  <si>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</si>
  <si>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</si>
  <si>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</si>
  <si>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</si>
  <si>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</si>
  <si>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</si>
  <si>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</si>
  <si>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</si>
  <si>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</si>
  <si>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</si>
  <si>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</si>
  <si>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</si>
  <si>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</si>
  <si>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</si>
  <si>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</si>
  <si>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</si>
  <si>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</si>
  <si>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</si>
  <si>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</si>
  <si>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</si>
  <si>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</si>
  <si>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</si>
  <si>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</si>
  <si>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</si>
  <si>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</si>
  <si>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</si>
  <si>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</si>
  <si>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</si>
  <si>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</si>
  <si>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</si>
  <si>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</si>
  <si>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</si>
  <si>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</si>
  <si>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</si>
  <si>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</si>
  <si>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</si>
  <si>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</si>
  <si>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</si>
  <si>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</si>
  <si>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</si>
  <si>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</si>
  <si>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</si>
  <si>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</si>
  <si>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</si>
  <si>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</si>
  <si>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</si>
  <si>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</si>
  <si>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</si>
  <si>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</si>
  <si>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</si>
  <si>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</si>
  <si>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</si>
  <si>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</si>
  <si>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</si>
  <si>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</si>
  <si>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</si>
  <si>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</si>
  <si>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</si>
  <si>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</si>
  <si>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</si>
  <si>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</si>
  <si>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</si>
  <si>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</si>
  <si>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</si>
  <si>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</si>
  <si>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</si>
  <si>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</si>
  <si>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</si>
  <si>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</si>
  <si>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</si>
  <si>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</si>
  <si>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</si>
  <si>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</si>
  <si>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</si>
  <si>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</si>
  <si>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</si>
  <si>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</si>
  <si>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</si>
  <si>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</si>
  <si>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</si>
  <si>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</si>
  <si>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</si>
  <si>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</si>
  <si>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</si>
  <si>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</si>
  <si>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</si>
  <si>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</si>
  <si>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</si>
  <si>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</si>
  <si>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</si>
  <si>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</si>
  <si>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</si>
  <si>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</si>
  <si>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</si>
  <si>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</si>
  <si>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</si>
  <si>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</si>
  <si>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</si>
  <si>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</si>
  <si>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</si>
  <si>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</si>
  <si>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</si>
  <si>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</si>
  <si>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</si>
  <si>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</si>
  <si>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</si>
  <si>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</si>
  <si>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</si>
  <si>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</si>
  <si>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</si>
  <si>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</si>
  <si>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</si>
  <si>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</si>
  <si>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</si>
  <si>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</si>
  <si>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</si>
  <si>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</si>
  <si>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</si>
  <si>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</si>
  <si>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</si>
  <si>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</si>
  <si>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</si>
  <si>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</si>
  <si>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</si>
  <si>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</si>
  <si>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</si>
  <si>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</si>
  <si>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</si>
  <si>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</si>
  <si>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</si>
  <si>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</si>
  <si>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</si>
  <si>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</si>
  <si>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</si>
  <si>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</si>
  <si>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</si>
  <si>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</si>
  <si>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</si>
  <si>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</si>
  <si>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</si>
  <si>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</si>
  <si>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</si>
  <si>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</si>
  <si>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</si>
  <si>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</si>
  <si>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</si>
  <si>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</si>
  <si>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</si>
  <si>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</si>
  <si>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</si>
  <si>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</si>
  <si>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</si>
  <si>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</si>
  <si>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</si>
  <si>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</si>
  <si>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</si>
  <si>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</si>
  <si>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</si>
  <si>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</si>
  <si>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</si>
  <si>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</si>
  <si>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</si>
  <si>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</si>
  <si>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</si>
  <si>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</si>
  <si>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</si>
  <si>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</si>
  <si>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</si>
  <si>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</si>
  <si>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</si>
  <si>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</si>
  <si>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</si>
  <si>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</si>
  <si>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</si>
  <si>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</si>
  <si>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</si>
  <si>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</si>
  <si>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</si>
  <si>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</si>
  <si>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</si>
  <si>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</si>
  <si>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</si>
  <si>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</si>
  <si>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</si>
  <si>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</si>
  <si>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</si>
  <si>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</si>
  <si>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</si>
  <si>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</si>
  <si>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</si>
  <si>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</si>
  <si>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</si>
  <si>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</si>
  <si>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</si>
  <si>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</si>
  <si>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</si>
  <si>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</si>
  <si>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</si>
  <si>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</si>
  <si>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</si>
  <si>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</si>
  <si>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</si>
  <si>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</si>
  <si>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</si>
  <si>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</si>
  <si>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</si>
  <si>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</si>
  <si>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</si>
  <si>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</si>
  <si>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</si>
  <si>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</si>
  <si>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</si>
  <si>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</si>
  <si>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</si>
  <si>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</si>
  <si>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</si>
  <si>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</si>
  <si>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</si>
  <si>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</si>
  <si>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</si>
  <si>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</si>
  <si>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</si>
  <si>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</si>
  <si>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</si>
  <si>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</si>
  <si>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</si>
  <si>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</si>
  <si>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</si>
  <si>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</si>
  <si>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</si>
  <si>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</si>
  <si>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</si>
  <si>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</si>
  <si>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</si>
  <si>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</si>
  <si>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</si>
  <si>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</si>
  <si>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</si>
  <si>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</si>
  <si>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</si>
  <si>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</si>
  <si>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</si>
  <si>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</si>
  <si>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</si>
  <si>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</si>
  <si>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</si>
  <si>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</si>
  <si>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</si>
  <si>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</si>
  <si>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</si>
  <si>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</si>
  <si>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</si>
  <si>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</si>
  <si>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</si>
  <si>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</si>
  <si>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</si>
  <si>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</si>
  <si>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</si>
  <si>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</si>
  <si>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</si>
  <si>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</si>
  <si>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</si>
  <si>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</si>
  <si>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</si>
  <si>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</si>
  <si>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</si>
  <si>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</si>
  <si>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</si>
  <si>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</si>
  <si>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</si>
  <si>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</si>
  <si>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</si>
  <si>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</si>
  <si>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</si>
  <si>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</si>
  <si>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</si>
  <si>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</si>
  <si>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</si>
  <si>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</si>
  <si>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</si>
  <si>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</si>
  <si>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</si>
  <si>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</si>
  <si>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</si>
  <si>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</si>
  <si>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</si>
  <si>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</si>
  <si>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</si>
  <si>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</si>
  <si>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</si>
  <si>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</si>
  <si>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</si>
  <si>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</si>
  <si>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</si>
  <si>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</si>
  <si>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</si>
  <si>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</si>
  <si>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</si>
  <si>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</si>
  <si>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</si>
  <si>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</si>
  <si>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</si>
  <si>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</si>
  <si>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</si>
  <si>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</si>
  <si>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</si>
  <si>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</si>
  <si>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</si>
  <si>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</si>
  <si>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</si>
  <si>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</si>
  <si>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</si>
  <si>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</si>
  <si>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</si>
  <si>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</si>
  <si>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</si>
  <si>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</si>
  <si>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</si>
  <si>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</si>
  <si>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</si>
  <si>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</si>
  <si>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</si>
  <si>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</si>
  <si>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</si>
  <si>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</si>
  <si>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</si>
  <si>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</si>
  <si>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</si>
  <si>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</si>
  <si>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</si>
  <si>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</si>
  <si>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</si>
  <si>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</si>
  <si>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</si>
  <si>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</si>
  <si>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</si>
  <si>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</si>
  <si>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</si>
  <si>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</si>
  <si>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</si>
  <si>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</si>
  <si>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</si>
  <si>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</si>
  <si>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</si>
  <si>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</si>
  <si>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</si>
  <si>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</si>
  <si>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</si>
  <si>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</si>
  <si>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</si>
  <si>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</si>
  <si>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</si>
  <si>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</si>
  <si>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</si>
  <si>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</si>
  <si>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</si>
  <si>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</si>
  <si>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</si>
  <si>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</si>
  <si>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</si>
  <si>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</si>
  <si>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</si>
  <si>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</si>
  <si>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</si>
  <si>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</si>
  <si>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</si>
  <si>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</si>
  <si>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</si>
  <si>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</si>
  <si>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</si>
  <si>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</si>
  <si>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</si>
  <si>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</si>
  <si>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</si>
  <si>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</si>
  <si>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</si>
  <si>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</si>
  <si>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</si>
  <si>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</si>
  <si>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</si>
  <si>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</si>
  <si>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</si>
  <si>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</si>
  <si>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</si>
  <si>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</si>
  <si>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</si>
  <si>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</si>
  <si>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</si>
  <si>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</si>
  <si>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</si>
  <si>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</si>
  <si>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</si>
  <si>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</si>
  <si>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</si>
  <si>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</si>
  <si>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</si>
  <si>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</si>
  <si>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</si>
  <si>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</si>
  <si>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</si>
  <si>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</si>
  <si>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</si>
  <si>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</si>
  <si>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</si>
  <si>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</si>
  <si>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</si>
  <si>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</si>
  <si>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</si>
  <si>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</si>
  <si>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</si>
  <si>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</si>
  <si>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</si>
  <si>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</si>
  <si>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</si>
  <si>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</si>
  <si>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</si>
  <si>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</si>
  <si>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</si>
  <si>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</si>
  <si>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</si>
  <si>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</si>
  <si>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</si>
  <si>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</si>
  <si>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</si>
  <si>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</si>
  <si>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</si>
  <si>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</si>
  <si>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</si>
  <si>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</si>
  <si>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</si>
  <si>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</si>
  <si>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</si>
  <si>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</si>
  <si>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</si>
  <si>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</si>
  <si>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</si>
  <si>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</si>
  <si>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</si>
  <si>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</si>
  <si>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</si>
  <si>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</si>
  <si>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</si>
  <si>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</si>
  <si>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</si>
  <si>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</si>
  <si>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</si>
  <si>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</si>
  <si>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</si>
  <si>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</si>
  <si>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</si>
  <si>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</si>
  <si>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</si>
  <si>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</si>
  <si>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</si>
  <si>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</si>
  <si>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</si>
  <si>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</si>
  <si>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</si>
  <si>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</si>
  <si>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</si>
  <si>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</si>
  <si>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</si>
  <si>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</si>
  <si>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</si>
  <si>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</si>
  <si>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</si>
  <si>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</si>
  <si>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</si>
  <si>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</si>
  <si>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</si>
  <si>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</si>
  <si>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</si>
  <si>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</si>
  <si>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</si>
  <si>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</si>
  <si>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</si>
  <si>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</si>
  <si>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</si>
  <si>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</si>
  <si>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</si>
  <si>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</si>
  <si>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</si>
  <si>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</si>
  <si>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</si>
  <si>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</si>
  <si>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</si>
  <si>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</si>
  <si>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</si>
  <si>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</si>
  <si>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</si>
  <si>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</si>
  <si>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</si>
  <si>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</si>
  <si>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</si>
  <si>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</si>
  <si>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</si>
  <si>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</si>
  <si>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</si>
  <si>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</si>
  <si>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</si>
  <si>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</si>
  <si>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</si>
  <si>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</si>
  <si>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</si>
  <si>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</si>
  <si>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</si>
  <si>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</si>
  <si>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</si>
  <si>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</si>
  <si>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</si>
  <si>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</si>
  <si>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</si>
  <si>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</si>
  <si>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</si>
  <si>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</si>
  <si>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</si>
  <si>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</si>
  <si>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</si>
  <si>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</si>
  <si>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</si>
  <si>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</si>
  <si>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</si>
  <si>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</si>
  <si>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</si>
  <si>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</si>
  <si>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</si>
  <si>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</si>
  <si>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</si>
  <si>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</si>
  <si>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</si>
  <si>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</si>
  <si>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</si>
  <si>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</si>
  <si>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</si>
  <si>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</si>
  <si>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</si>
  <si>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</si>
  <si>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</si>
  <si>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</si>
  <si>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</si>
  <si>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</si>
  <si>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</si>
  <si>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</si>
  <si>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</si>
  <si>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</si>
  <si>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</si>
  <si>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</si>
  <si>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</si>
  <si>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</si>
  <si>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</si>
  <si>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</si>
  <si>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</si>
  <si>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</si>
  <si>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</si>
  <si>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</si>
  <si>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</si>
  <si>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</si>
  <si>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</si>
  <si>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</si>
  <si>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</si>
  <si>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</si>
  <si>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</si>
  <si>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</si>
  <si>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</si>
  <si>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</si>
  <si>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</si>
  <si>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</si>
  <si>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</si>
  <si>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</si>
  <si>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</si>
  <si>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</si>
  <si>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</si>
  <si>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</si>
  <si>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</si>
  <si>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</si>
  <si>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</si>
  <si>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</si>
  <si>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</si>
  <si>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</si>
  <si>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</si>
  <si>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</si>
  <si>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</si>
  <si>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</si>
  <si>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</si>
  <si>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</si>
  <si>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</si>
  <si>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</si>
  <si>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</si>
  <si>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</si>
  <si>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</si>
  <si>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</si>
  <si>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</si>
  <si>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</si>
  <si>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</si>
  <si>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</si>
  <si>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</si>
  <si>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</si>
  <si>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</si>
  <si>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</si>
  <si>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</si>
  <si>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</si>
  <si>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</si>
  <si>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</si>
  <si>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</si>
  <si>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</si>
  <si>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</si>
  <si>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</si>
  <si>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</si>
  <si>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</si>
  <si>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</si>
  <si>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</si>
  <si>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</si>
  <si>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</si>
  <si>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</si>
  <si>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</si>
  <si>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</si>
  <si>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</si>
  <si>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</si>
  <si>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</si>
  <si>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</si>
  <si>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</si>
  <si>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</si>
  <si>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</si>
  <si>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</si>
  <si>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</si>
  <si>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</si>
  <si>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</si>
  <si>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</si>
  <si>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</si>
  <si>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</si>
  <si>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</si>
  <si>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</si>
  <si>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</si>
  <si>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</si>
  <si>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</si>
  <si>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</si>
  <si>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</si>
  <si>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</si>
  <si>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</si>
  <si>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</si>
  <si>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</si>
  <si>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</si>
  <si>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</si>
  <si>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</si>
  <si>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</si>
  <si>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</si>
  <si>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</si>
  <si>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</si>
  <si>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</si>
  <si>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</si>
  <si>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</si>
  <si>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</si>
  <si>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</si>
  <si>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</si>
  <si>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</si>
  <si>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</si>
  <si>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</si>
  <si>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</si>
  <si>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</si>
  <si>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</si>
  <si>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</si>
  <si>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</si>
  <si>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</si>
  <si>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</si>
  <si>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</si>
  <si>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</si>
  <si>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</si>
  <si>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</si>
  <si>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</si>
  <si>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</si>
  <si>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</si>
  <si>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</si>
  <si>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</si>
  <si>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</si>
  <si>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</si>
  <si>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</si>
  <si>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</si>
  <si>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</si>
  <si>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</si>
  <si>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</si>
  <si>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</si>
  <si>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</si>
  <si>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</si>
  <si>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</si>
  <si>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</si>
  <si>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</si>
  <si>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</si>
  <si>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</si>
  <si>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</si>
  <si>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</si>
  <si>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</si>
  <si>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</si>
  <si>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</si>
  <si>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</si>
  <si>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</si>
  <si>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</si>
  <si>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</si>
  <si>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</si>
  <si>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</si>
  <si>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</si>
  <si>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</si>
  <si>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</si>
  <si>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</si>
  <si>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</si>
  <si>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</si>
  <si>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</si>
  <si>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</si>
  <si>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</si>
  <si>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</si>
  <si>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</si>
  <si>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</si>
  <si>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</si>
  <si>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</si>
  <si>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</si>
  <si>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</si>
  <si>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</si>
  <si>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</si>
  <si>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</si>
  <si>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</si>
  <si>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</si>
  <si>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</si>
  <si>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</si>
  <si>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</si>
  <si>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</si>
  <si>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</si>
  <si>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</si>
  <si>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</si>
  <si>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</si>
  <si>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</si>
  <si>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</si>
  <si>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</si>
  <si>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</si>
  <si>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</si>
  <si>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</si>
  <si>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</si>
  <si>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</si>
  <si>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</si>
  <si>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</si>
  <si>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</si>
  <si>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</si>
  <si>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</si>
  <si>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</si>
  <si>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</si>
  <si>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</si>
  <si>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</si>
  <si>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</si>
  <si>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</si>
  <si>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</si>
  <si>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</si>
  <si>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</si>
  <si>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</si>
  <si>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</si>
  <si>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</si>
  <si>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</si>
  <si>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</si>
  <si>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</si>
  <si>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</si>
  <si>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</si>
  <si>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</si>
  <si>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</si>
  <si>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</si>
  <si>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</si>
  <si>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</si>
  <si>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</si>
  <si>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</si>
  <si>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</si>
  <si>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</si>
  <si>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</si>
  <si>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</si>
  <si>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</si>
  <si>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</si>
  <si>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</si>
  <si>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</si>
  <si>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</si>
  <si>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</si>
  <si>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</si>
  <si>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</si>
  <si>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</si>
  <si>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</si>
  <si>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</si>
  <si>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</si>
  <si>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</si>
  <si>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</si>
  <si>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</si>
  <si>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</si>
  <si>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</si>
  <si>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</si>
  <si>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</si>
  <si>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</si>
  <si>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</si>
  <si>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</si>
  <si>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</si>
  <si>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</si>
  <si>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</si>
  <si>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</si>
  <si>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</si>
  <si>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</si>
  <si>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</si>
  <si>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</si>
  <si>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</si>
  <si>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</si>
  <si>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</si>
  <si>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</si>
  <si>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</si>
  <si>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</si>
  <si>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</si>
  <si>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</si>
  <si>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</si>
  <si>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</si>
  <si>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</si>
  <si>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</si>
  <si>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</si>
  <si>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</si>
  <si>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</si>
  <si>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</si>
  <si>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</si>
  <si>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</si>
  <si>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</si>
  <si>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</si>
  <si>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</si>
  <si>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</si>
  <si>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</si>
  <si>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</si>
  <si>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</si>
  <si>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</si>
  <si>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</si>
  <si>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</si>
  <si>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</si>
  <si>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</si>
  <si>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</si>
  <si>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</si>
  <si>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</si>
  <si>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</si>
  <si>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</si>
  <si>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</si>
  <si>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</si>
  <si>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</si>
  <si>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</si>
  <si>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</si>
  <si>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</si>
  <si>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</si>
  <si>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</si>
  <si>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</si>
  <si>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</si>
  <si>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</si>
  <si>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</si>
  <si>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</si>
  <si>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</si>
  <si>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</si>
  <si>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</si>
  <si>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</si>
  <si>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</si>
  <si>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</si>
  <si>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</si>
  <si>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</si>
  <si>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</si>
  <si>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</si>
  <si>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</si>
  <si>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</si>
  <si>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</si>
  <si>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</si>
  <si>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</si>
  <si>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</si>
  <si>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</si>
  <si>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</si>
  <si>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</si>
  <si>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</si>
  <si>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</si>
  <si>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</si>
  <si>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</si>
  <si>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</si>
  <si>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</si>
  <si>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</si>
  <si>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</si>
  <si>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</si>
  <si>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</si>
  <si>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</si>
  <si>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</si>
  <si>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</si>
  <si>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</si>
  <si>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</si>
  <si>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</si>
  <si>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</si>
  <si>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</si>
  <si>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</si>
  <si>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</si>
  <si>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</si>
  <si>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</si>
  <si>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</si>
  <si>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</si>
  <si>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</si>
  <si>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</si>
  <si>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</si>
  <si>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</si>
  <si>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</si>
  <si>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</si>
  <si>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</si>
  <si>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</si>
  <si>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</si>
  <si>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</si>
  <si>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</si>
  <si>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</si>
  <si>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</si>
  <si>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</si>
  <si>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</si>
  <si>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</si>
  <si>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</si>
  <si>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</si>
  <si>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</si>
  <si>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</si>
  <si>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</si>
  <si>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</si>
  <si>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</si>
  <si>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</si>
  <si>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</si>
  <si>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</si>
  <si>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</si>
  <si>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</si>
  <si>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</si>
  <si>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</si>
  <si>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</si>
  <si>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</si>
  <si>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</si>
  <si>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</si>
  <si>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</si>
  <si>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</si>
  <si>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</si>
  <si>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</si>
  <si>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</si>
  <si>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</si>
  <si>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</si>
  <si>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</si>
  <si>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</si>
  <si>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</si>
  <si>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</si>
  <si>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</si>
  <si>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</si>
  <si>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</si>
  <si>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</si>
  <si>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</si>
  <si>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</si>
  <si>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</si>
  <si>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</si>
  <si>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</si>
  <si>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</si>
  <si>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</si>
  <si>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</si>
  <si>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</si>
  <si>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</si>
  <si>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</si>
  <si>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</si>
  <si>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</si>
  <si>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</si>
  <si>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</si>
  <si>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</si>
  <si>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</si>
  <si>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</si>
  <si>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</si>
  <si>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</si>
  <si>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</si>
  <si>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</si>
  <si>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</si>
  <si>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</si>
  <si>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</si>
  <si>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</si>
  <si>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</si>
  <si>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</si>
  <si>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</si>
  <si>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</si>
  <si>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</si>
  <si>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</si>
  <si>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</si>
  <si>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</si>
  <si>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</si>
  <si>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</si>
  <si>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</si>
  <si>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</si>
  <si>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</si>
  <si>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</si>
  <si>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</si>
  <si>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</si>
  <si>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</si>
  <si>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</si>
  <si>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</si>
  <si>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</si>
  <si>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</si>
  <si>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</si>
  <si>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</si>
  <si>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</si>
  <si>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</si>
  <si>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</si>
  <si>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</si>
  <si>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</si>
  <si>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</si>
  <si>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</si>
  <si>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</si>
  <si>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</si>
  <si>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</si>
  <si>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</si>
  <si>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</si>
  <si>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</si>
  <si>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</si>
  <si>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</si>
  <si>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</si>
  <si>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</si>
  <si>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</si>
  <si>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</si>
  <si>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</si>
  <si>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</si>
  <si>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</si>
  <si>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</si>
  <si>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</si>
  <si>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</si>
  <si>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</si>
  <si>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</si>
  <si>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</si>
  <si>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</si>
  <si>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</si>
  <si>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</si>
  <si>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</si>
  <si>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</si>
  <si>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</si>
  <si>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</si>
  <si>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</si>
  <si>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</si>
  <si>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</si>
  <si>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</si>
  <si>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</si>
  <si>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</si>
  <si>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</si>
  <si>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</si>
  <si>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</si>
  <si>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</si>
  <si>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</si>
  <si>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</si>
  <si>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</si>
  <si>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</si>
  <si>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</si>
  <si>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</si>
  <si>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</si>
  <si>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</si>
  <si>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</si>
  <si>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</si>
  <si>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</si>
  <si>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</si>
  <si>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</si>
  <si>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</si>
  <si>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</si>
  <si>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</si>
  <si>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</si>
  <si>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</si>
  <si>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</si>
  <si>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</si>
  <si>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</si>
  <si>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</si>
  <si>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</si>
  <si>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</si>
  <si>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</si>
  <si>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</si>
  <si>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</si>
  <si>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</si>
  <si>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</si>
  <si>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</si>
  <si>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</si>
  <si>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</si>
  <si>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</si>
  <si>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</si>
  <si>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</si>
  <si>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</si>
  <si>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</si>
  <si>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</si>
  <si>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</si>
  <si>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</si>
  <si>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</si>
  <si>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</si>
  <si>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</si>
  <si>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</si>
  <si>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</si>
  <si>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</si>
  <si>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</si>
  <si>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</si>
  <si>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</si>
  <si>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</si>
  <si>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</si>
  <si>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</si>
  <si>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</si>
  <si>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</si>
  <si>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</si>
  <si>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</si>
  <si>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</si>
  <si>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</si>
  <si>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</si>
  <si>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</si>
  <si>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</si>
  <si>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</si>
  <si>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</si>
  <si>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</si>
  <si>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</si>
  <si>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</si>
  <si>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</si>
  <si>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</si>
  <si>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</si>
  <si>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</si>
  <si>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</si>
  <si>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</si>
  <si>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</si>
  <si>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</si>
  <si>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</si>
  <si>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</si>
  <si>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</si>
  <si>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</si>
  <si>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</si>
  <si>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</si>
  <si>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</si>
  <si>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</si>
  <si>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</si>
  <si>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</si>
  <si>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</si>
  <si>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</si>
  <si>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</si>
  <si>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</si>
  <si>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</si>
  <si>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</si>
  <si>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</si>
  <si>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</si>
  <si>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</si>
  <si>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</si>
  <si>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</si>
  <si>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</si>
  <si>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</si>
  <si>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</si>
  <si>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</si>
  <si>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</si>
  <si>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</si>
  <si>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</si>
  <si>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</si>
  <si>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</si>
  <si>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</si>
  <si>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</si>
  <si>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</si>
  <si>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</si>
  <si>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</si>
  <si>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</si>
  <si>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</si>
  <si>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</si>
  <si>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</si>
  <si>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</si>
  <si>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</si>
  <si>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</si>
  <si>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</si>
  <si>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</si>
  <si>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</si>
  <si>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</si>
  <si>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</si>
  <si>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</si>
  <si>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</si>
  <si>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</si>
  <si>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</si>
  <si>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</si>
  <si>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</si>
  <si>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</si>
  <si>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</si>
  <si>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</si>
  <si>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</si>
  <si>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</si>
  <si>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</si>
  <si>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</si>
  <si>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</si>
  <si>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</si>
  <si>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</si>
  <si>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</si>
  <si>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</si>
  <si>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</si>
  <si>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</si>
  <si>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</si>
  <si>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</si>
  <si>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</si>
  <si>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</si>
  <si>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</si>
  <si>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</si>
  <si>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</si>
  <si>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</si>
  <si>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</si>
  <si>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</si>
  <si>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</si>
  <si>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</si>
  <si>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</si>
  <si>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</si>
  <si>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</si>
  <si>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</si>
  <si>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</si>
  <si>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</si>
  <si>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</si>
  <si>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</si>
  <si>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</si>
  <si>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</si>
  <si>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</si>
  <si>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</si>
  <si>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</si>
  <si>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</si>
  <si>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</si>
  <si>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</si>
  <si>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</si>
  <si>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</si>
  <si>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</si>
  <si>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</si>
  <si>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</si>
  <si>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</si>
  <si>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</si>
  <si>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</si>
  <si>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</si>
  <si>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</si>
  <si>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</si>
  <si>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</si>
  <si>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</si>
  <si>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</si>
  <si>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</si>
  <si>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</si>
  <si>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</si>
  <si>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</si>
  <si>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</si>
  <si>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</si>
  <si>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</si>
  <si>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</si>
  <si>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</si>
  <si>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</si>
  <si>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</si>
  <si>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</si>
  <si>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</si>
  <si>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</si>
  <si>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</si>
  <si>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</si>
  <si>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</si>
  <si>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</si>
  <si>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</si>
  <si>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</si>
  <si>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</si>
  <si>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</si>
  <si>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</si>
  <si>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</si>
  <si>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</si>
  <si>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</si>
  <si>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</si>
  <si>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</si>
  <si>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</si>
  <si>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</si>
  <si>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</si>
  <si>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</si>
  <si>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</si>
  <si>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</si>
  <si>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</si>
  <si>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</si>
  <si>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</si>
  <si>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</si>
  <si>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</si>
  <si>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</si>
  <si>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</si>
  <si>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</si>
  <si>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</si>
  <si>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</si>
  <si>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</si>
  <si>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</si>
  <si>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</si>
  <si>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</si>
  <si>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</si>
  <si>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</si>
  <si>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</si>
  <si>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</si>
  <si>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</si>
  <si>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</si>
  <si>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</si>
  <si>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</si>
  <si>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</si>
  <si>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</si>
  <si>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</si>
  <si>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</si>
  <si>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</si>
  <si>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</si>
  <si>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</si>
  <si>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</si>
  <si>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</si>
  <si>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</si>
  <si>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</si>
  <si>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</si>
  <si>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</si>
  <si>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</si>
  <si>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</si>
  <si>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</si>
  <si>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</si>
  <si>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</si>
  <si>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</si>
  <si>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</si>
  <si>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</si>
  <si>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</si>
  <si>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</si>
  <si>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</si>
  <si>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</si>
  <si>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</si>
  <si>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</si>
  <si>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</si>
  <si>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</si>
  <si>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</si>
  <si>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</si>
  <si>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</si>
  <si>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</si>
  <si>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</si>
  <si>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</si>
  <si>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</si>
  <si>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</si>
  <si>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</si>
  <si>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</si>
  <si>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</si>
  <si>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</si>
  <si>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</si>
  <si>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</si>
  <si>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</si>
  <si>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</si>
  <si>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</si>
  <si>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</si>
  <si>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</si>
  <si>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</si>
  <si>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</si>
  <si>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</si>
  <si>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</si>
  <si>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</si>
  <si>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</si>
  <si>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</si>
  <si>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</si>
  <si>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</si>
  <si>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</si>
  <si>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</si>
  <si>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</si>
  <si>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</si>
  <si>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</si>
  <si>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</si>
  <si>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</si>
  <si>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</si>
  <si>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</si>
  <si>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</si>
  <si>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</si>
  <si>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</si>
  <si>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</si>
  <si>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</si>
  <si>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</si>
  <si>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</si>
  <si>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</si>
  <si>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</si>
  <si>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</si>
  <si>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</si>
  <si>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</si>
  <si>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</si>
  <si>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</si>
  <si>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</si>
  <si>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</si>
  <si>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</si>
  <si>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</si>
  <si>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</si>
  <si>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</si>
  <si>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</si>
  <si>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</si>
  <si>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</si>
  <si>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</si>
  <si>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</si>
  <si>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</si>
  <si>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</si>
  <si>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</si>
  <si>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</si>
  <si>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</si>
  <si>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</si>
  <si>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</si>
  <si>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</si>
  <si>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</si>
  <si>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</si>
  <si>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</si>
  <si>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</si>
  <si>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</si>
  <si>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</si>
  <si>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</si>
  <si>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</si>
  <si>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</si>
  <si>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</si>
  <si>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</si>
  <si>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</si>
  <si>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</si>
  <si>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</si>
  <si>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</si>
  <si>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</si>
  <si>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</si>
  <si>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</si>
  <si>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</si>
  <si>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</si>
  <si>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</si>
  <si>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</si>
  <si>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</si>
  <si>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</si>
  <si>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</si>
  <si>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</si>
  <si>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</si>
  <si>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</si>
  <si>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</si>
  <si>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</si>
  <si>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</si>
  <si>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</si>
  <si>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</si>
  <si>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</si>
  <si>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</si>
  <si>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</si>
  <si>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</si>
  <si>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</si>
  <si>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</si>
  <si>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</si>
  <si>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</si>
  <si>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</si>
  <si>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</si>
  <si>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</si>
  <si>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</si>
  <si>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</si>
  <si>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</si>
  <si>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</si>
  <si>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</si>
  <si>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</si>
  <si>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</si>
  <si>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</si>
  <si>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</si>
  <si>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</si>
  <si>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</si>
  <si>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</si>
  <si>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</si>
  <si>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</si>
  <si>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</si>
  <si>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</si>
  <si>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</si>
  <si>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</si>
  <si>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</si>
  <si>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</si>
  <si>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</si>
  <si>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</si>
  <si>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</si>
  <si>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</si>
  <si>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</si>
  <si>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</si>
  <si>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</si>
  <si>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</si>
  <si>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</si>
  <si>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</si>
  <si>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</si>
  <si>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</si>
  <si>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</si>
  <si>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</si>
  <si>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</si>
  <si>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</si>
  <si>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</si>
  <si>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</si>
  <si>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</si>
  <si>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</si>
  <si>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</si>
  <si>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</si>
  <si>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</si>
  <si>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</si>
  <si>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</si>
  <si>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</si>
  <si>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</si>
  <si>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</si>
  <si>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</si>
  <si>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</si>
  <si>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</si>
  <si>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</si>
  <si>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</si>
  <si>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</si>
  <si>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</si>
  <si>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</si>
  <si>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</si>
  <si>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</si>
  <si>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</si>
  <si>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</si>
  <si>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</si>
  <si>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</si>
  <si>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</si>
  <si>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</si>
  <si>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</si>
  <si>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</si>
  <si>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</si>
  <si>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</si>
  <si>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</si>
  <si>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</si>
  <si>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</si>
  <si>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</si>
  <si>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</si>
  <si>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</si>
  <si>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</si>
  <si>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</si>
  <si>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</si>
  <si>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</si>
  <si>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</si>
  <si>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</si>
  <si>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</si>
  <si>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</si>
  <si>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</si>
  <si>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</si>
  <si>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</si>
  <si>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</si>
  <si>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</si>
  <si>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</si>
  <si>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</si>
  <si>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</si>
  <si>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</si>
  <si>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</si>
  <si>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</si>
  <si>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</si>
  <si>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</si>
  <si>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</si>
  <si>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</si>
  <si>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</si>
  <si>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</si>
  <si>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</si>
  <si>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</si>
  <si>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</si>
  <si>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</si>
  <si>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</si>
  <si>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</si>
  <si>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</si>
  <si>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</si>
  <si>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</si>
  <si>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</si>
  <si>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</si>
  <si>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</si>
  <si>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</si>
  <si>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</si>
  <si>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</si>
  <si>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</si>
  <si>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</si>
  <si>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</si>
  <si>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</si>
  <si>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</si>
  <si>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</si>
  <si>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</si>
  <si>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</si>
  <si>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</si>
  <si>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</si>
  <si>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</si>
  <si>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</si>
  <si>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</si>
  <si>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</si>
  <si>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</si>
  <si>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</si>
  <si>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</si>
  <si>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</si>
  <si>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</si>
  <si>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</si>
  <si>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</si>
  <si>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</si>
  <si>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</si>
  <si>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</si>
  <si>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</si>
  <si>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</si>
  <si>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</si>
  <si>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</si>
  <si>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</si>
  <si>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</si>
  <si>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</si>
  <si>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</si>
  <si>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</si>
  <si>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</si>
  <si>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</si>
  <si>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</si>
  <si>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</si>
  <si>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</si>
  <si>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</si>
  <si>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</si>
  <si>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</si>
  <si>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</si>
  <si>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</si>
  <si>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</si>
  <si>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</si>
  <si>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</si>
  <si>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</si>
  <si>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</si>
  <si>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</si>
  <si>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</si>
  <si>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</si>
  <si>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</si>
  <si>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</si>
  <si>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</si>
  <si>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</si>
  <si>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</si>
  <si>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</si>
  <si>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</si>
  <si>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</si>
  <si>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</si>
  <si>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</si>
  <si>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</si>
  <si>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</si>
  <si>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</si>
  <si>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</si>
  <si>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</si>
  <si>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</si>
  <si>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</si>
  <si>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</si>
  <si>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</si>
  <si>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</si>
  <si>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</si>
  <si>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</si>
  <si>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</si>
  <si>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</si>
  <si>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</si>
  <si>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</si>
  <si>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</si>
  <si>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</si>
  <si>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</si>
  <si>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</si>
  <si>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</si>
  <si>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</si>
  <si>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</si>
  <si>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</si>
  <si>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</si>
  <si>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</si>
  <si>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</si>
  <si>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</si>
  <si>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</si>
  <si>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</si>
  <si>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</si>
  <si>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</si>
  <si>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</si>
  <si>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</si>
  <si>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</si>
  <si>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</si>
  <si>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</si>
  <si>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</si>
  <si>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</si>
  <si>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</si>
  <si>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</si>
  <si>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</si>
  <si>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</si>
  <si>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</si>
  <si>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</si>
  <si>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</si>
  <si>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</si>
  <si>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</si>
  <si>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</si>
  <si>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</si>
  <si>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</si>
  <si>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</si>
  <si>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</si>
  <si>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</si>
  <si>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</si>
  <si>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</si>
  <si>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</si>
  <si>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</si>
  <si>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</si>
  <si>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</si>
  <si>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</si>
  <si>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</si>
  <si>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</si>
  <si>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</si>
  <si>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</si>
  <si>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</si>
  <si>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</si>
  <si>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</si>
  <si>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</si>
  <si>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</si>
  <si>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</si>
  <si>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</si>
  <si>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</si>
  <si>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</si>
  <si>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</si>
  <si>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</si>
  <si>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</si>
  <si>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</si>
  <si>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</si>
  <si>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</si>
  <si>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</si>
  <si>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</si>
  <si>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</si>
  <si>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</si>
  <si>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</si>
  <si>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</si>
  <si>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</si>
  <si>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</si>
  <si>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</si>
  <si>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</si>
  <si>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</si>
  <si>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</si>
  <si>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</si>
  <si>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</si>
  <si>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</si>
  <si>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</si>
  <si>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</si>
  <si>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</si>
  <si>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</si>
  <si>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</si>
  <si>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</si>
  <si>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</si>
  <si>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</si>
  <si>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</si>
  <si>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</si>
  <si>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</si>
  <si>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</si>
  <si>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</si>
  <si>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</si>
  <si>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</si>
  <si>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</si>
  <si>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</si>
  <si>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</si>
  <si>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</si>
  <si>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</si>
  <si>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</si>
  <si>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</si>
  <si>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</si>
  <si>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</si>
  <si>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</si>
  <si>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</si>
  <si>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</si>
  <si>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</si>
  <si>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</si>
  <si>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</si>
  <si>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</si>
  <si>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</si>
  <si>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</si>
  <si>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</si>
  <si>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</si>
  <si>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</si>
  <si>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</si>
  <si>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</si>
  <si>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</si>
  <si>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</si>
  <si>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</si>
  <si>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</si>
  <si>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</si>
  <si>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</si>
  <si>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</si>
  <si>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</si>
  <si>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</si>
  <si>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</si>
  <si>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</si>
  <si>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</si>
  <si>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</si>
  <si>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</si>
  <si>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</si>
  <si>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</si>
  <si>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</si>
  <si>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</si>
  <si>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</si>
  <si>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</si>
  <si>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</si>
  <si>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</si>
  <si>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</si>
  <si>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</si>
  <si>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</si>
  <si>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</si>
  <si>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</si>
  <si>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</si>
  <si>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</si>
  <si>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</si>
  <si>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</si>
  <si>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</si>
  <si>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</si>
  <si>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</si>
  <si>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</si>
  <si>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</si>
  <si>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</si>
  <si>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</si>
  <si>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</si>
  <si>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</si>
  <si>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</si>
  <si>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</si>
  <si>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</si>
  <si>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</si>
  <si>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</si>
  <si>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</si>
  <si>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</si>
  <si>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</si>
  <si>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</si>
  <si>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</si>
  <si>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</si>
  <si>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</si>
  <si>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</si>
  <si>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</si>
  <si>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</si>
  <si>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</si>
  <si>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</si>
  <si>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</si>
  <si>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</si>
  <si>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</si>
  <si>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</si>
  <si>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</si>
  <si>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</si>
  <si>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</si>
  <si>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</si>
  <si>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</si>
  <si>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</si>
  <si>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</si>
  <si>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</si>
  <si>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</si>
  <si>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</si>
  <si>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</si>
  <si>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</si>
  <si>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</si>
  <si>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</si>
  <si>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</si>
  <si>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</si>
  <si>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</si>
  <si>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</si>
  <si>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</si>
  <si>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</si>
  <si>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</si>
  <si>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</si>
  <si>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</si>
  <si>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</si>
  <si>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</si>
  <si>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</si>
  <si>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</si>
  <si>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</si>
  <si>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</si>
  <si>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</si>
  <si>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</si>
  <si>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</si>
  <si>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</si>
  <si>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</si>
  <si>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</si>
  <si>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</si>
  <si>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</si>
  <si>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</si>
  <si>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</si>
  <si>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</si>
  <si>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</si>
  <si>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</si>
  <si>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</si>
  <si>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</si>
  <si>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</si>
  <si>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</si>
  <si>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</si>
  <si>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</si>
  <si>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</si>
  <si>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</si>
  <si>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</si>
  <si>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</si>
  <si>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</si>
  <si>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</si>
  <si>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</si>
  <si>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</si>
  <si>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</si>
  <si>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</si>
  <si>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</si>
  <si>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</si>
  <si>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</si>
  <si>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</si>
  <si>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</si>
  <si>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</si>
  <si>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</si>
  <si>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</si>
  <si>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</si>
  <si>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</si>
  <si>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</si>
  <si>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</si>
  <si>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</si>
  <si>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</si>
  <si>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</si>
  <si>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</si>
  <si>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</si>
  <si>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</si>
  <si>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</si>
  <si>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</si>
  <si>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</si>
  <si>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</si>
  <si>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</si>
  <si>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</si>
  <si>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</si>
  <si>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</si>
  <si>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</si>
  <si>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</si>
  <si>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</si>
  <si>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</si>
  <si>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</si>
  <si>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</si>
  <si>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</si>
  <si>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</si>
  <si>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</si>
  <si>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</si>
  <si>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</si>
  <si>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</si>
  <si>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</si>
  <si>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</si>
  <si>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</si>
  <si>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</si>
  <si>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</si>
  <si>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</si>
  <si>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</si>
  <si>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</si>
  <si>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</si>
  <si>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</si>
  <si>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</si>
  <si>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</si>
  <si>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</si>
  <si>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</si>
  <si>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</si>
  <si>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</si>
  <si>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</si>
  <si>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</si>
  <si>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</si>
  <si>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</si>
  <si>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</si>
  <si>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</si>
  <si>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</si>
  <si>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</si>
  <si>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</si>
  <si>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</si>
  <si>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</si>
  <si>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</si>
  <si>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</si>
  <si>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</si>
  <si>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</si>
  <si>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</si>
  <si>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</si>
  <si>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</si>
  <si>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</si>
  <si>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</si>
  <si>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</si>
  <si>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</si>
  <si>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</si>
  <si>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</si>
  <si>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</si>
  <si>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</si>
  <si>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</si>
  <si>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</si>
  <si>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</si>
  <si>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</si>
  <si>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</si>
  <si>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</si>
  <si>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</si>
  <si>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</si>
  <si>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</si>
  <si>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</si>
  <si>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</si>
  <si>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</si>
  <si>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</si>
  <si>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</si>
  <si>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</si>
  <si>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</si>
  <si>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</si>
  <si>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</si>
  <si>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</si>
  <si>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</si>
  <si>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</si>
  <si>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</si>
  <si>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</si>
  <si>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</si>
  <si>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</si>
  <si>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</si>
  <si>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</si>
  <si>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</si>
  <si>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</si>
  <si>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</si>
  <si>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</si>
  <si>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</si>
  <si>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</si>
  <si>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</si>
  <si>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</si>
  <si>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</si>
  <si>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</si>
  <si>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</si>
  <si>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</si>
  <si>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</si>
  <si>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</si>
  <si>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</si>
  <si>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</si>
  <si>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</si>
  <si>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</si>
  <si>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</si>
  <si>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</si>
  <si>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</si>
  <si>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</si>
  <si>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</si>
  <si>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</si>
  <si>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</si>
  <si>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</si>
  <si>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</si>
  <si>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</si>
  <si>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</si>
  <si>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</si>
  <si>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</si>
  <si>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</si>
  <si>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</si>
  <si>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</si>
  <si>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</si>
  <si>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</si>
  <si>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</si>
  <si>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</si>
  <si>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</si>
  <si>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</si>
  <si>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</si>
  <si>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</si>
  <si>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</si>
  <si>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</si>
  <si>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</si>
  <si>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</si>
  <si>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</si>
  <si>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</si>
  <si>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</si>
  <si>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</si>
  <si>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</si>
  <si>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</si>
  <si>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</si>
  <si>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</si>
  <si>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</si>
  <si>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</si>
  <si>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</si>
  <si>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</si>
  <si>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</si>
  <si>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</si>
  <si>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</si>
  <si>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</si>
  <si>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</si>
  <si>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</si>
  <si>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</si>
  <si>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</si>
  <si>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</si>
  <si>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</si>
  <si>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</si>
  <si>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</si>
  <si>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</si>
  <si>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</si>
  <si>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</si>
  <si>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</si>
  <si>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</si>
  <si>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</si>
  <si>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</si>
  <si>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</si>
  <si>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</si>
  <si>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</si>
  <si>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</si>
  <si>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</si>
  <si>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</si>
  <si>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</si>
  <si>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</si>
  <si>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</si>
  <si>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</si>
  <si>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</si>
  <si>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</si>
  <si>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</si>
  <si>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</si>
  <si>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</si>
  <si>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</si>
  <si>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</si>
  <si>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</si>
  <si>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</si>
  <si>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</si>
  <si>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</si>
  <si>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</si>
  <si>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</si>
  <si>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</si>
  <si>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</si>
  <si>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</si>
  <si>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</si>
  <si>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</si>
  <si>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</si>
  <si>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</si>
  <si>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</si>
  <si>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</si>
  <si>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</si>
  <si>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</si>
  <si>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</si>
  <si>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</si>
  <si>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</si>
  <si>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</si>
  <si>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</si>
  <si>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</si>
  <si>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</si>
  <si>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</si>
  <si>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</si>
  <si>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</si>
  <si>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</si>
  <si>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</si>
  <si>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</si>
  <si>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</si>
  <si>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</si>
  <si>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</si>
  <si>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</si>
  <si>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</si>
  <si>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</si>
  <si>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</si>
  <si>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</si>
  <si>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</si>
  <si>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</si>
  <si>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</si>
  <si>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</si>
  <si>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</si>
  <si>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</si>
  <si>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</si>
  <si>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</si>
  <si>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</si>
  <si>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</si>
  <si>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</si>
  <si>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</si>
  <si>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</si>
  <si>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</si>
  <si>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</si>
  <si>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</si>
  <si>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</si>
  <si>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</si>
  <si>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</si>
  <si>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</si>
  <si>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</si>
  <si>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</si>
  <si>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</si>
  <si>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</si>
  <si>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</si>
  <si>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</si>
  <si>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</si>
  <si>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</si>
  <si>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</si>
  <si>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</si>
  <si>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</si>
  <si>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</si>
  <si>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</si>
  <si>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</si>
  <si>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</si>
  <si>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</si>
  <si>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</si>
  <si>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</si>
  <si>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</si>
  <si>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</si>
  <si>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</si>
  <si>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</si>
  <si>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</si>
  <si>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</si>
  <si>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</si>
  <si>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</si>
  <si>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</si>
  <si>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</si>
  <si>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</si>
  <si>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</si>
  <si>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</si>
  <si>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</si>
  <si>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</si>
  <si>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</si>
  <si>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</si>
  <si>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</si>
  <si>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</si>
  <si>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</si>
  <si>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</si>
  <si>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</si>
  <si>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</si>
  <si>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</si>
  <si>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</si>
  <si>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</si>
  <si>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</si>
  <si>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</si>
  <si>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</si>
  <si>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</si>
  <si>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</si>
  <si>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</si>
  <si>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</si>
  <si>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</si>
  <si>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</si>
  <si>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</si>
  <si>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</si>
  <si>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</si>
  <si>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</si>
  <si>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</si>
  <si>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</si>
  <si>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</si>
  <si>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</si>
  <si>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</si>
  <si>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</si>
  <si>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</si>
  <si>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</si>
  <si>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</si>
  <si>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</si>
  <si>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</si>
  <si>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</si>
  <si>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</si>
  <si>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</si>
  <si>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</si>
  <si>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</si>
  <si>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</si>
  <si>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</si>
  <si>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</si>
  <si>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</si>
  <si>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</si>
  <si>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</si>
  <si>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</si>
  <si>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</si>
  <si>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</si>
  <si>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</si>
  <si>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</si>
  <si>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</si>
  <si>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</si>
  <si>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</si>
  <si>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</si>
  <si>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</si>
  <si>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</si>
  <si>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</si>
  <si>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</si>
  <si>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</si>
  <si>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</si>
  <si>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</si>
  <si>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</si>
  <si>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</si>
  <si>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</si>
  <si>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</si>
  <si>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</si>
  <si>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</si>
  <si>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</si>
  <si>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</si>
  <si>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</si>
  <si>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</si>
  <si>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</si>
  <si>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</si>
  <si>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</si>
  <si>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</si>
  <si>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</si>
  <si>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</si>
  <si>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</si>
  <si>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</si>
  <si>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</si>
  <si>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</si>
  <si>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</si>
  <si>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</si>
  <si>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</si>
  <si>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</si>
  <si>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</si>
  <si>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</si>
  <si>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</si>
  <si>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</si>
  <si>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</si>
  <si>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</si>
  <si>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</si>
  <si>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</si>
  <si>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</si>
  <si>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</si>
  <si>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</si>
  <si>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</si>
  <si>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</si>
  <si>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</si>
  <si>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</si>
  <si>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</si>
  <si>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</si>
  <si>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</si>
  <si>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</si>
  <si>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</si>
  <si>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</si>
  <si>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</si>
  <si>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</si>
  <si>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</si>
  <si>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</si>
  <si>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</si>
  <si>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</si>
  <si>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</si>
  <si>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</si>
  <si>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</si>
  <si>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</si>
  <si>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</si>
  <si>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</si>
  <si>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</si>
  <si>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</si>
  <si>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</si>
  <si>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</si>
  <si>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</si>
  <si>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</si>
  <si>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</si>
  <si>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</si>
  <si>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</si>
  <si>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</si>
  <si>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</si>
  <si>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</si>
  <si>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</si>
  <si>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</si>
  <si>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</si>
  <si>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</si>
  <si>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</si>
  <si>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</si>
  <si>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</si>
  <si>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</si>
  <si>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</si>
  <si>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</si>
  <si>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</si>
  <si>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</si>
  <si>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</si>
  <si>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</si>
  <si>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</si>
  <si>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</si>
  <si>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</si>
  <si>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</si>
  <si>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</si>
  <si>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</si>
  <si>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</si>
  <si>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</si>
  <si>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</si>
  <si>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</si>
  <si>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</si>
  <si>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</si>
  <si>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</si>
  <si>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</si>
  <si>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</si>
  <si>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</si>
  <si>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</si>
  <si>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</si>
  <si>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</si>
  <si>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</si>
  <si>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</si>
  <si>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</si>
  <si>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</si>
  <si>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</si>
  <si>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</si>
  <si>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</si>
  <si>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</si>
  <si>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</si>
  <si>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</si>
  <si>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</si>
  <si>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</si>
  <si>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</si>
  <si>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</si>
  <si>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</si>
  <si>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</si>
  <si>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</si>
  <si>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</si>
  <si>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</si>
  <si>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</si>
  <si>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</si>
  <si>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</si>
  <si>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</si>
  <si>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</si>
  <si>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</si>
  <si>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</si>
  <si>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</si>
  <si>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</si>
  <si>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</si>
  <si>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</si>
  <si>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</si>
  <si>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</si>
  <si>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</si>
  <si>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</si>
  <si>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</si>
  <si>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</si>
  <si>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</si>
  <si>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</si>
  <si>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</si>
  <si>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</si>
  <si>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</si>
  <si>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</si>
  <si>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</si>
  <si>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</si>
  <si>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</si>
  <si>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</si>
  <si>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</si>
  <si>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</si>
  <si>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</si>
  <si>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</si>
  <si>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</si>
  <si>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</si>
  <si>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</si>
  <si>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</si>
  <si>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</si>
  <si>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</si>
  <si>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</si>
  <si>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</si>
  <si>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</si>
  <si>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</si>
  <si>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</si>
  <si>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</si>
  <si>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</si>
  <si>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</si>
  <si>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</si>
  <si>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</si>
  <si>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</si>
  <si>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</si>
  <si>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</si>
  <si>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</si>
  <si>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</si>
  <si>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</si>
  <si>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</si>
  <si>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</si>
  <si>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</si>
  <si>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</si>
  <si>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</si>
  <si>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</si>
  <si>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</si>
  <si>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</si>
  <si>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</si>
  <si>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</si>
  <si>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</si>
  <si>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</si>
  <si>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</si>
  <si>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</si>
  <si>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</si>
  <si>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</si>
  <si>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</si>
  <si>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</si>
  <si>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</si>
  <si>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</si>
  <si>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</si>
  <si>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</si>
  <si>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</si>
  <si>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</si>
  <si>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</si>
  <si>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</si>
  <si>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</si>
  <si>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</si>
  <si>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</si>
  <si>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</si>
  <si>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</si>
  <si>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</si>
  <si>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</si>
  <si>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</si>
  <si>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</si>
  <si>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</si>
  <si>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</si>
  <si>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</si>
  <si>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</si>
  <si>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</si>
  <si>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</si>
  <si>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</si>
  <si>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</si>
  <si>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</si>
  <si>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</si>
  <si>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</si>
  <si>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</si>
  <si>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</si>
  <si>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</si>
  <si>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</si>
  <si>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</si>
  <si>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</si>
  <si>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</si>
  <si>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</si>
  <si>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</si>
  <si>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</si>
  <si>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</si>
  <si>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</si>
  <si>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</si>
  <si>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</si>
  <si>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</si>
  <si>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</si>
  <si>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</si>
  <si>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</si>
  <si>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</si>
  <si>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</si>
  <si>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</si>
  <si>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</si>
  <si>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</si>
  <si>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</si>
  <si>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</si>
  <si>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</si>
  <si>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</si>
  <si>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</si>
  <si>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</si>
  <si>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</si>
  <si>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</si>
  <si>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</si>
  <si>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</si>
  <si>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</si>
  <si>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</si>
  <si>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</si>
  <si>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</si>
  <si>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</si>
  <si>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</si>
  <si>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</si>
  <si>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</si>
  <si>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</si>
  <si>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</si>
  <si>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</si>
  <si>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</si>
  <si>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</si>
  <si>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</si>
  <si>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</si>
  <si>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</si>
  <si>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</si>
  <si>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</si>
  <si>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</si>
  <si>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</si>
  <si>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</si>
  <si>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</si>
  <si>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</si>
  <si>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</si>
  <si>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</si>
  <si>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</si>
  <si>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</si>
  <si>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</si>
  <si>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</si>
  <si>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</si>
  <si>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</si>
  <si>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</si>
  <si>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</si>
  <si>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</si>
  <si>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</si>
  <si>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</si>
  <si>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</si>
  <si>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</si>
  <si>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</si>
  <si>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</si>
  <si>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</si>
  <si>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</si>
  <si>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</si>
  <si>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</si>
  <si>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</si>
  <si>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</si>
  <si>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</si>
  <si>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</si>
  <si>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</si>
  <si>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</si>
  <si>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</si>
  <si>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</si>
  <si>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</si>
  <si>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</si>
  <si>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</si>
  <si>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</si>
  <si>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</si>
  <si>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</si>
  <si>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</si>
  <si>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</si>
  <si>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</si>
  <si>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</si>
  <si>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</si>
  <si>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</si>
  <si>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</si>
  <si>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</si>
  <si>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</si>
  <si>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</si>
  <si>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</si>
  <si>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</si>
  <si>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</si>
  <si>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</si>
  <si>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</si>
  <si>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</si>
  <si>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</si>
  <si>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</si>
  <si>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</si>
  <si>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</si>
  <si>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</si>
  <si>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</si>
  <si>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</si>
  <si>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</si>
  <si>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</si>
  <si>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</si>
  <si>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</si>
  <si>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</si>
  <si>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</si>
  <si>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</si>
  <si>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</si>
  <si>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</si>
  <si>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</si>
  <si>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</si>
  <si>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</si>
  <si>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</si>
  <si>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</si>
  <si>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</si>
  <si>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</si>
  <si>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</si>
  <si>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</si>
  <si>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</si>
  <si>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</si>
  <si>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</si>
  <si>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</si>
  <si>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</si>
  <si>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</si>
  <si>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</si>
  <si>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</si>
  <si>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</si>
  <si>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</si>
  <si>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</si>
  <si>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</si>
  <si>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</si>
  <si>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</si>
  <si>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</si>
  <si>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</si>
  <si>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</si>
  <si>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</si>
  <si>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</si>
  <si>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</si>
  <si>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</si>
  <si>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</si>
  <si>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</si>
  <si>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</si>
  <si>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</si>
  <si>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</si>
  <si>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</si>
  <si>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</si>
  <si>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</si>
  <si>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</si>
  <si>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</si>
  <si>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</si>
  <si>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</si>
  <si>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</si>
  <si>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</si>
  <si>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</si>
  <si>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</si>
  <si>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</si>
  <si>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</si>
  <si>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</si>
  <si>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</si>
  <si>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</si>
  <si>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</si>
  <si>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</si>
  <si>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</si>
  <si>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</si>
  <si>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</si>
  <si>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</si>
  <si>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</si>
  <si>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</si>
  <si>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</si>
  <si>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</si>
  <si>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</si>
  <si>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</si>
  <si>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</si>
  <si>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</si>
  <si>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</si>
  <si>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</si>
  <si>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</si>
  <si>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</si>
  <si>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</si>
  <si>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</si>
  <si>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</si>
  <si>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</si>
  <si>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</si>
  <si>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</si>
  <si>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</si>
  <si>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</si>
  <si>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</si>
  <si>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</si>
  <si>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</si>
  <si>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</si>
  <si>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</si>
  <si>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</si>
  <si>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</si>
  <si>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</si>
  <si>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</si>
  <si>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</si>
  <si>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</si>
  <si>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</si>
  <si>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</si>
  <si>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</si>
  <si>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</si>
  <si>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</si>
  <si>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</si>
  <si>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</si>
  <si>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</si>
  <si>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</si>
  <si>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</si>
  <si>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</si>
  <si>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</si>
  <si>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</si>
  <si>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</si>
  <si>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</si>
  <si>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</si>
  <si>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</si>
  <si>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</si>
  <si>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</si>
  <si>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</si>
  <si>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</si>
  <si>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</si>
  <si>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</si>
  <si>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</si>
  <si>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</si>
  <si>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</si>
  <si>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</si>
  <si>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</si>
  <si>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</si>
  <si>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</si>
  <si>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</si>
  <si>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</si>
  <si>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</si>
  <si>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</si>
  <si>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</si>
  <si>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</si>
  <si>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</si>
  <si>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</si>
  <si>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</si>
  <si>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</si>
  <si>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</si>
  <si>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</si>
  <si>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</si>
  <si>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</si>
  <si>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</si>
  <si>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</si>
  <si>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</si>
  <si>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</si>
  <si>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</si>
  <si>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</si>
  <si>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</si>
  <si>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</si>
  <si>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</si>
  <si>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</si>
  <si>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</si>
  <si>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</si>
  <si>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</si>
  <si>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</si>
  <si>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</si>
  <si>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</si>
  <si>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</si>
  <si>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</si>
  <si>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</si>
  <si>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</si>
  <si>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</si>
  <si>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</si>
  <si>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</si>
  <si>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</si>
  <si>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</si>
  <si>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</si>
  <si>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</si>
  <si>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</si>
  <si>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</si>
  <si>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</si>
  <si>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</si>
  <si>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</si>
  <si>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</si>
  <si>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</si>
  <si>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</si>
  <si>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</si>
  <si>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</si>
  <si>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</si>
  <si>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</si>
  <si>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</si>
  <si>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</si>
  <si>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</si>
  <si>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</si>
  <si>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</si>
  <si>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</si>
  <si>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</si>
  <si>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</si>
  <si>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</si>
  <si>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</si>
  <si>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</si>
  <si>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</si>
  <si>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</si>
  <si>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</si>
  <si>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</si>
  <si>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</si>
  <si>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</si>
  <si>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</si>
  <si>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</si>
  <si>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</si>
  <si>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</si>
  <si>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</si>
  <si>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</si>
  <si>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</si>
  <si>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</si>
  <si>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</si>
  <si>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</si>
  <si>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</si>
  <si>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</si>
  <si>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</si>
  <si>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</si>
  <si>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</si>
  <si>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</si>
  <si>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</si>
  <si>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</si>
  <si>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</si>
  <si>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</si>
  <si>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</si>
  <si>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</si>
  <si>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</si>
  <si>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</si>
  <si>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</si>
  <si>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</si>
  <si>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</si>
  <si>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</si>
  <si>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</si>
  <si>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</si>
  <si>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</si>
  <si>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</si>
  <si>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</si>
  <si>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</si>
  <si>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</si>
  <si>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</si>
  <si>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</si>
  <si>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</si>
  <si>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</si>
  <si>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</si>
  <si>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</si>
  <si>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</si>
  <si>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</si>
  <si>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</si>
  <si>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</si>
  <si>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</si>
  <si>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</si>
  <si>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</si>
  <si>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</si>
  <si>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</si>
  <si>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</si>
  <si>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</si>
  <si>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</si>
  <si>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</si>
  <si>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</si>
  <si>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</si>
  <si>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</si>
  <si>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</si>
  <si>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</si>
  <si>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</si>
  <si>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</si>
  <si>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</si>
  <si>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</si>
  <si>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</si>
  <si>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</si>
  <si>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</si>
  <si>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</si>
  <si>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</si>
  <si>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</si>
  <si>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</si>
  <si>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</si>
  <si>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</si>
  <si>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</si>
  <si>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</si>
  <si>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</si>
  <si>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</si>
  <si>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</si>
  <si>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</si>
  <si>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</si>
  <si>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</si>
  <si>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</si>
  <si>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</si>
  <si>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</si>
  <si>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</si>
  <si>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</si>
  <si>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</si>
  <si>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</si>
  <si>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</si>
  <si>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</si>
  <si>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</si>
  <si>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</si>
  <si>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</si>
  <si>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</si>
  <si>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</si>
  <si>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</si>
  <si>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</si>
  <si>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</si>
  <si>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</si>
  <si>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</si>
  <si>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</si>
  <si>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</si>
  <si>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</si>
  <si>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</si>
  <si>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</si>
  <si>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</si>
  <si>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</si>
  <si>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</si>
  <si>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</si>
  <si>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</si>
  <si>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</si>
  <si>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</si>
  <si>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</si>
  <si>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</si>
  <si>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</si>
  <si>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</si>
  <si>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</si>
  <si>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</si>
  <si>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</si>
  <si>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</si>
  <si>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</si>
  <si>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</si>
  <si>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</si>
  <si>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</si>
  <si>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</si>
  <si>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</si>
  <si>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</si>
  <si>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</si>
  <si>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</si>
  <si>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</si>
  <si>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</si>
  <si>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</si>
  <si>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</si>
  <si>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</si>
  <si>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</si>
  <si>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</si>
  <si>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</si>
  <si>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</si>
  <si>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</si>
  <si>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</si>
  <si>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</si>
  <si>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</si>
  <si>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</si>
  <si>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</si>
  <si>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</si>
  <si>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</si>
  <si>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</si>
  <si>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</si>
  <si>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</si>
  <si>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</si>
  <si>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</si>
  <si>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</si>
  <si>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</si>
  <si>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</si>
  <si>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</si>
  <si>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</si>
  <si>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</si>
  <si>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</si>
  <si>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</si>
  <si>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</si>
  <si>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</si>
  <si>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</si>
  <si>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</si>
  <si>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</si>
  <si>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</si>
  <si>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</si>
  <si>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</si>
  <si>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</si>
  <si>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</si>
  <si>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</si>
  <si>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</si>
  <si>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</si>
  <si>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</si>
  <si>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</si>
  <si>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</si>
  <si>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</si>
  <si>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</si>
  <si>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</si>
  <si>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</si>
  <si>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</si>
  <si>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</si>
  <si>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</si>
  <si>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</si>
  <si>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</si>
  <si>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</si>
  <si>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</si>
  <si>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</si>
  <si>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</si>
  <si>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</si>
  <si>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</si>
  <si>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</si>
  <si>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</si>
  <si>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</si>
  <si>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</si>
  <si>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</si>
  <si>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</si>
  <si>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</si>
  <si>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</si>
  <si>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</si>
  <si>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</si>
  <si>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</si>
  <si>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</si>
  <si>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</si>
  <si>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</si>
  <si>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</si>
  <si>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</si>
  <si>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</si>
  <si>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</si>
  <si>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</si>
  <si>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</si>
  <si>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</si>
  <si>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</si>
  <si>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</si>
  <si>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</si>
  <si>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</si>
  <si>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</si>
  <si>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</si>
  <si>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</si>
  <si>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</si>
  <si>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</si>
  <si>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</si>
  <si>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</si>
  <si>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</si>
  <si>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</si>
  <si>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</si>
  <si>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</si>
  <si>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</si>
  <si>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</si>
  <si>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</si>
  <si>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</si>
  <si>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</si>
  <si>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</si>
  <si>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</si>
  <si>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</si>
  <si>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</si>
  <si>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</si>
  <si>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</si>
  <si>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</si>
  <si>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</si>
  <si>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</si>
  <si>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</si>
  <si>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</si>
  <si>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</si>
  <si>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</si>
  <si>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</si>
  <si>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</si>
  <si>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</si>
  <si>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</si>
  <si>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</si>
  <si>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</si>
  <si>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</si>
  <si>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</si>
  <si>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</si>
  <si>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</si>
  <si>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</si>
  <si>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</si>
  <si>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</si>
  <si>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</si>
  <si>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</si>
  <si>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</si>
  <si>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</si>
  <si>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</si>
  <si>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</si>
  <si>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</si>
  <si>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</si>
  <si>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</si>
  <si>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</si>
  <si>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</si>
  <si>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</si>
  <si>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</si>
  <si>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</si>
  <si>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</si>
  <si>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</si>
  <si>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</si>
  <si>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</si>
  <si>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</si>
  <si>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</si>
  <si>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</si>
  <si>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</si>
  <si>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</si>
  <si>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</si>
  <si>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</si>
  <si>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</si>
  <si>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</si>
  <si>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</si>
  <si>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</si>
  <si>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</si>
  <si>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</si>
  <si>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</si>
  <si>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</si>
  <si>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</si>
  <si>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</si>
  <si>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</si>
  <si>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</si>
  <si>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</si>
  <si>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</si>
  <si>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</si>
  <si>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</si>
  <si>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</si>
  <si>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</si>
  <si>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</si>
  <si>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</si>
  <si>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</si>
  <si>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</si>
  <si>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</si>
  <si>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</si>
  <si>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</si>
  <si>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</si>
  <si>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</si>
  <si>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</si>
  <si>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</si>
  <si>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</si>
  <si>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</si>
  <si>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</si>
  <si>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</si>
  <si>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</si>
  <si>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</si>
  <si>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</si>
  <si>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</si>
  <si>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</si>
  <si>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</si>
  <si>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</si>
  <si>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</si>
  <si>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</si>
  <si>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</si>
  <si>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</si>
  <si>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</si>
  <si>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</si>
  <si>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</si>
  <si>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</si>
  <si>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</si>
  <si>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</si>
  <si>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</si>
  <si>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</si>
  <si>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</si>
  <si>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</si>
  <si>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</si>
  <si>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</si>
  <si>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</si>
  <si>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</si>
  <si>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</si>
  <si>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</si>
  <si>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</si>
  <si>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</si>
  <si>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</si>
  <si>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</si>
  <si>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</si>
  <si>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</si>
  <si>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</si>
  <si>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</si>
  <si>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</si>
  <si>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</si>
  <si>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</si>
  <si>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</si>
  <si>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</si>
  <si>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</si>
  <si>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</si>
  <si>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</si>
  <si>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</si>
  <si>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</si>
  <si>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</si>
  <si>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</si>
  <si>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</si>
  <si>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</si>
  <si>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</si>
  <si>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</si>
  <si>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</si>
  <si>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</si>
  <si>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</si>
  <si>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</si>
  <si>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</si>
  <si>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</si>
  <si>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</si>
  <si>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</si>
  <si>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</si>
  <si>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</si>
  <si>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</si>
  <si>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</si>
  <si>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</si>
  <si>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</si>
  <si>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</si>
  <si>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</si>
  <si>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</si>
  <si>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</si>
  <si>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</si>
  <si>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</si>
  <si>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</si>
  <si>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</si>
  <si>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</si>
  <si>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</si>
  <si>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</si>
  <si>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</si>
  <si>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</si>
  <si>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</si>
  <si>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</si>
  <si>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</si>
  <si>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</si>
  <si>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</si>
  <si>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</si>
  <si>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</si>
  <si>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</si>
  <si>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</si>
  <si>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</si>
  <si>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</si>
  <si>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</si>
  <si>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</si>
  <si>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</si>
  <si>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</si>
  <si>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</si>
  <si>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</si>
  <si>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</si>
  <si>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</si>
  <si>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</si>
  <si>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</si>
  <si>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</si>
  <si>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</si>
  <si>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</si>
  <si>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</si>
  <si>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</si>
  <si>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</si>
  <si>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</si>
  <si>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</si>
  <si>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</si>
  <si>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</si>
  <si>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</si>
  <si>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</si>
  <si>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</si>
  <si>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</si>
  <si>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</si>
  <si>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</si>
  <si>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</si>
  <si>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</si>
  <si>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</si>
  <si>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</si>
  <si>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</si>
  <si>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</si>
  <si>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</si>
  <si>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</si>
  <si>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</si>
  <si>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</si>
  <si>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</si>
  <si>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</si>
  <si>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</si>
  <si>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</si>
  <si>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</si>
  <si>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</si>
  <si>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</si>
  <si>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</si>
  <si>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</si>
  <si>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</si>
  <si>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</si>
  <si>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</si>
  <si>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</si>
  <si>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</si>
  <si>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</si>
  <si>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</si>
  <si>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</si>
  <si>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</si>
  <si>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</si>
  <si>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</si>
  <si>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</si>
  <si>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</si>
  <si>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</si>
  <si>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</si>
  <si>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</si>
  <si>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</si>
  <si>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</si>
  <si>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</si>
  <si>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</si>
  <si>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</si>
  <si>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</si>
  <si>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</si>
  <si>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</si>
  <si>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</si>
  <si>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</si>
  <si>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</si>
  <si>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</si>
  <si>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</si>
  <si>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</si>
  <si>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</si>
  <si>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</si>
  <si>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</si>
  <si>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</si>
  <si>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</si>
  <si>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</si>
  <si>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</si>
  <si>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</si>
  <si>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</si>
  <si>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</si>
  <si>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</si>
  <si>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</si>
  <si>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</si>
  <si>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</si>
  <si>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</si>
  <si>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</si>
  <si>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</si>
  <si>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</si>
  <si>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</si>
  <si>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</si>
  <si>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</si>
  <si>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</si>
  <si>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</si>
  <si>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</si>
  <si>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</si>
  <si>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</si>
  <si>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</si>
  <si>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</si>
  <si>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</si>
  <si>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</si>
  <si>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</si>
  <si>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</si>
  <si>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</si>
  <si>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</si>
  <si>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</si>
  <si>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</si>
  <si>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</si>
  <si>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</si>
  <si>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</si>
  <si>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</si>
  <si>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</si>
  <si>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</si>
  <si>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</si>
  <si>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</si>
  <si>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</si>
  <si>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</si>
  <si>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</si>
  <si>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</si>
  <si>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</si>
  <si>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</si>
  <si>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</si>
  <si>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</si>
  <si>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</si>
  <si>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</si>
  <si>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</si>
  <si>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</si>
  <si>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</si>
  <si>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</si>
  <si>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</si>
  <si>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</si>
  <si>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</si>
  <si>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</si>
  <si>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</si>
  <si>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</si>
  <si>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</si>
  <si>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</si>
  <si>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</si>
  <si>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</si>
  <si>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</si>
  <si>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</si>
  <si>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</si>
  <si>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</si>
  <si>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</si>
  <si>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</si>
  <si>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</si>
  <si>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</si>
  <si>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</si>
  <si>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</si>
  <si>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</si>
  <si>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</si>
  <si>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</si>
  <si>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</si>
  <si>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</si>
  <si>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</si>
  <si>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</si>
  <si>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</si>
  <si>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</si>
  <si>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</si>
  <si>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</si>
  <si>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</si>
  <si>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</si>
  <si>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</si>
  <si>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</si>
  <si>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</si>
  <si>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</si>
  <si>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</si>
  <si>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</si>
  <si>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</si>
  <si>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</si>
  <si>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</si>
  <si>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</si>
  <si>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</si>
  <si>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</si>
  <si>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</si>
  <si>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</si>
  <si>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</si>
  <si>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</si>
  <si>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</si>
  <si>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</si>
  <si>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</si>
  <si>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</si>
  <si>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</si>
  <si>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</si>
  <si>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</si>
  <si>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</si>
  <si>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</si>
  <si>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</si>
  <si>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</si>
  <si>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</si>
  <si>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</si>
  <si>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</si>
  <si>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</si>
  <si>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</si>
  <si>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</si>
  <si>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</si>
  <si>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</si>
  <si>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</si>
  <si>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</si>
  <si>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</si>
  <si>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</si>
  <si>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</si>
  <si>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</si>
  <si>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</si>
  <si>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</si>
  <si>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</si>
  <si>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</si>
  <si>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</si>
  <si>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</si>
  <si>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</si>
  <si>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</si>
  <si>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</si>
  <si>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</si>
  <si>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</si>
  <si>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</si>
  <si>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</si>
  <si>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</si>
  <si>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</si>
  <si>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</si>
  <si>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</si>
  <si>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</si>
  <si>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</si>
  <si>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</si>
  <si>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</si>
  <si>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</si>
  <si>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</si>
  <si>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</si>
  <si>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</si>
  <si>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</si>
  <si>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</si>
  <si>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</si>
  <si>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</si>
  <si>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</si>
  <si>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</si>
  <si>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</si>
  <si>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</si>
  <si>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</si>
  <si>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</si>
  <si>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</si>
  <si>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</si>
  <si>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</si>
  <si>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</si>
  <si>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</si>
  <si>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</si>
  <si>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</si>
  <si>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</si>
  <si>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</si>
  <si>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</si>
  <si>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</si>
  <si>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</si>
  <si>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</si>
  <si>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</si>
  <si>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</si>
  <si>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</si>
  <si>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</si>
  <si>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</si>
  <si>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</si>
  <si>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</si>
  <si>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</si>
  <si>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</si>
  <si>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</si>
  <si>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</si>
  <si>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</si>
  <si>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</si>
  <si>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</si>
  <si>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</si>
  <si>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</si>
  <si>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</si>
  <si>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</si>
  <si>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</si>
  <si>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</si>
  <si>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</si>
  <si>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</si>
  <si>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</si>
  <si>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</si>
  <si>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</si>
  <si>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</si>
  <si>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</si>
  <si>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</si>
  <si>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</si>
  <si>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</si>
  <si>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</si>
  <si>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</si>
  <si>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</si>
  <si>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</si>
  <si>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</si>
  <si>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</si>
  <si>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</si>
  <si>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</si>
  <si>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</si>
  <si>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</si>
  <si>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</si>
  <si>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</si>
  <si>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</si>
  <si>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</si>
  <si>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</si>
  <si>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</si>
  <si>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</si>
  <si>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</si>
  <si>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</si>
  <si>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</si>
  <si>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</si>
  <si>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</si>
  <si>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</si>
  <si>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</si>
  <si>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</si>
  <si>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</si>
  <si>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</si>
  <si>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</si>
  <si>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</si>
  <si>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</si>
  <si>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</si>
  <si>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</si>
  <si>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</si>
  <si>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</si>
  <si>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</si>
  <si>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</si>
  <si>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</si>
  <si>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</si>
  <si>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</si>
  <si>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</si>
  <si>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</si>
  <si>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</si>
  <si>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</si>
  <si>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</si>
  <si>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</si>
  <si>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</si>
  <si>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</si>
  <si>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</si>
  <si>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</si>
  <si>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</si>
  <si>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</si>
  <si>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</si>
  <si>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</si>
  <si>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</si>
  <si>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</si>
  <si>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</si>
  <si>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</si>
  <si>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</si>
  <si>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</si>
  <si>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</si>
  <si>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</si>
  <si>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</si>
  <si>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</si>
  <si>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</si>
  <si>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</si>
  <si>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</si>
  <si>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</si>
  <si>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</si>
  <si>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</si>
  <si>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</si>
  <si>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</si>
  <si>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</si>
  <si>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</si>
  <si>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</si>
  <si>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</si>
  <si>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</si>
  <si>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</si>
  <si>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</si>
  <si>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</si>
  <si>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</si>
  <si>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</si>
  <si>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</si>
  <si>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</si>
  <si>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</si>
  <si>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</si>
  <si>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</si>
  <si>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</si>
  <si>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</si>
  <si>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</si>
  <si>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</si>
  <si>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</si>
  <si>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</si>
  <si>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</si>
  <si>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</si>
  <si>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</si>
  <si>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</si>
  <si>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</si>
  <si>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</si>
  <si>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</si>
  <si>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</si>
  <si>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</si>
  <si>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</si>
  <si>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</si>
  <si>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</si>
  <si>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</si>
  <si>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</si>
  <si>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</si>
  <si>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</si>
  <si>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</si>
  <si>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</si>
  <si>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</si>
  <si>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</si>
  <si>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</si>
  <si>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</si>
  <si>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</si>
  <si>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</si>
  <si>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</si>
  <si>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</si>
  <si>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</si>
  <si>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</si>
  <si>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</si>
  <si>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</si>
  <si>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</si>
  <si>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</si>
  <si>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</si>
  <si>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</si>
  <si>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</si>
  <si>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</si>
  <si>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</si>
  <si>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</si>
  <si>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</si>
  <si>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</si>
  <si>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</si>
  <si>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</si>
  <si>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</si>
  <si>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</si>
  <si>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</si>
  <si>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</si>
  <si>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</si>
  <si>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</si>
  <si>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</si>
  <si>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</si>
  <si>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</si>
  <si>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</si>
  <si>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</si>
  <si>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</si>
  <si>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</si>
  <si>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</si>
  <si>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</si>
  <si>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</si>
  <si>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</si>
  <si>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</si>
  <si>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</si>
  <si>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</si>
  <si>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</si>
  <si>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</si>
  <si>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</si>
  <si>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</si>
  <si>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</si>
  <si>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</si>
  <si>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</si>
  <si>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</si>
  <si>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</si>
  <si>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</si>
  <si>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</si>
  <si>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</si>
  <si>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</si>
  <si>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</si>
  <si>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</si>
  <si>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</si>
  <si>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</si>
  <si>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</si>
  <si>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</si>
  <si>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</si>
  <si>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</si>
  <si>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</si>
  <si>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</si>
  <si>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</si>
  <si>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</si>
  <si>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</si>
  <si>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</si>
  <si>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</si>
  <si>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</si>
  <si>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</si>
  <si>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</si>
  <si>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</si>
  <si>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</si>
  <si>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</si>
  <si>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</si>
  <si>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</si>
  <si>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</si>
  <si>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</si>
  <si>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</si>
  <si>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</si>
  <si>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</si>
  <si>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</si>
  <si>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</si>
  <si>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</si>
  <si>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</si>
  <si>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</si>
  <si>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</si>
  <si>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</si>
  <si>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</si>
  <si>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</si>
  <si>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</si>
  <si>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</si>
  <si>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</si>
  <si>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</si>
  <si>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</si>
  <si>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</si>
  <si>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</si>
  <si>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</si>
  <si>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</si>
  <si>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</si>
  <si>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</si>
  <si>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</si>
  <si>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</si>
  <si>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</si>
  <si>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</si>
  <si>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</si>
  <si>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</si>
  <si>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</si>
  <si>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</si>
  <si>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</si>
  <si>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</si>
  <si>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</si>
  <si>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</si>
  <si>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</si>
  <si>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</si>
  <si>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</si>
  <si>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</si>
  <si>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</si>
  <si>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</si>
  <si>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</si>
  <si>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</si>
  <si>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</si>
  <si>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</si>
  <si>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</si>
  <si>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</si>
  <si>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</si>
  <si>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</si>
  <si>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</si>
  <si>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</si>
  <si>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</si>
  <si>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</si>
  <si>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</si>
  <si>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</si>
  <si>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</si>
  <si>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</si>
  <si>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</si>
  <si>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</si>
  <si>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</si>
  <si>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</si>
  <si>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</si>
  <si>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</si>
  <si>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</si>
  <si>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</si>
  <si>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</si>
  <si>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</si>
  <si>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</si>
  <si>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</si>
  <si>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</si>
  <si>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</si>
  <si>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</si>
  <si>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</si>
  <si>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</si>
  <si>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</si>
  <si>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</si>
  <si>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</si>
  <si>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</si>
  <si>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</si>
  <si>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</si>
  <si>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</si>
  <si>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</si>
  <si>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</si>
  <si>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</si>
  <si>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</si>
  <si>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</si>
  <si>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</si>
  <si>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</si>
  <si>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</si>
  <si>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</si>
  <si>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</si>
  <si>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</si>
  <si>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</si>
  <si>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</si>
  <si>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</si>
  <si>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</si>
  <si>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</si>
  <si>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</si>
  <si>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</si>
  <si>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</si>
  <si>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</si>
  <si>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</si>
  <si>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</si>
  <si>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</si>
  <si>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</si>
  <si>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</si>
  <si>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</si>
  <si>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</si>
  <si>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</si>
  <si>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</si>
  <si>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</si>
  <si>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</si>
  <si>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</si>
  <si>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</si>
  <si>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</si>
  <si>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</si>
  <si>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</si>
  <si>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</si>
  <si>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</si>
  <si>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</si>
  <si>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</si>
  <si>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</si>
  <si>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</si>
  <si>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</si>
  <si>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</si>
  <si>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</si>
  <si>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</si>
  <si>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</si>
  <si>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</si>
  <si>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</si>
  <si>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</si>
  <si>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</si>
  <si>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</si>
  <si>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</si>
  <si>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</si>
  <si>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</si>
  <si>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</si>
  <si>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</si>
  <si>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</si>
  <si>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</si>
  <si>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</si>
  <si>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</si>
  <si>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</si>
  <si>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</si>
  <si>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</si>
  <si>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</si>
  <si>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</si>
  <si>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</si>
  <si>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</si>
  <si>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</si>
  <si>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</si>
  <si>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</si>
  <si>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</si>
  <si>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</si>
  <si>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</si>
  <si>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</si>
  <si>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</si>
  <si>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</si>
  <si>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</si>
  <si>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</si>
  <si>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</si>
  <si>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</si>
  <si>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</si>
  <si>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</si>
  <si>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</si>
  <si>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</si>
  <si>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</si>
  <si>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</si>
  <si>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</si>
  <si>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</si>
  <si>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</si>
  <si>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</si>
  <si>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</si>
  <si>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</si>
  <si>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</si>
  <si>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</si>
  <si>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</si>
  <si>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</si>
  <si>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</si>
  <si>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</si>
  <si>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</si>
  <si>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</si>
  <si>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</si>
  <si>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</si>
  <si>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</si>
  <si>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</si>
  <si>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</si>
  <si>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</si>
  <si>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</si>
  <si>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</si>
  <si>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</si>
  <si>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</si>
  <si>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</si>
  <si>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</si>
  <si>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</si>
  <si>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</si>
  <si>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</si>
  <si>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</si>
  <si>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</si>
  <si>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</si>
  <si>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</si>
  <si>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</si>
  <si>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</si>
  <si>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</si>
  <si>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</si>
  <si>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</si>
  <si>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</si>
  <si>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</si>
  <si>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</si>
  <si>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</si>
  <si>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</si>
  <si>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</si>
  <si>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</si>
  <si>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</si>
  <si>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</si>
  <si>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</si>
  <si>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</si>
  <si>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</si>
  <si>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</si>
  <si>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</si>
  <si>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</si>
  <si>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</si>
  <si>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</si>
  <si>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</si>
  <si>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</si>
  <si>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</si>
  <si>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</si>
  <si>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</si>
  <si>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</si>
  <si>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</si>
  <si>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</si>
  <si>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</si>
  <si>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</si>
  <si>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</si>
  <si>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</si>
  <si>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</si>
  <si>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</si>
  <si>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</si>
  <si>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</si>
  <si>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</si>
  <si>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</si>
  <si>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</si>
  <si>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</si>
  <si>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</si>
  <si>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</si>
  <si>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</si>
  <si>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</si>
  <si>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</si>
  <si>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</si>
  <si>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</si>
  <si>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</si>
  <si>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</si>
  <si>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</si>
  <si>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</si>
  <si>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</si>
  <si>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</si>
  <si>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</si>
  <si>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</si>
  <si>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</si>
  <si>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</si>
  <si>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</si>
  <si>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</si>
  <si>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</si>
  <si>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</si>
  <si>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</si>
  <si>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</si>
  <si>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</si>
  <si>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</si>
  <si>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</si>
  <si>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</si>
  <si>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</si>
  <si>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</si>
  <si>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</si>
  <si>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</si>
  <si>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</si>
  <si>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</si>
  <si>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</si>
  <si>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</si>
  <si>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</si>
  <si>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</si>
  <si>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</si>
  <si>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</si>
  <si>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</si>
  <si>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</si>
  <si>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</si>
  <si>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</si>
  <si>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</si>
  <si>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</si>
  <si>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</si>
  <si>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</si>
  <si>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</si>
  <si>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</si>
  <si>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</si>
  <si>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</si>
  <si>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</si>
  <si>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</si>
  <si>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</si>
  <si>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</si>
  <si>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</si>
  <si>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</si>
  <si>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</si>
  <si>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</si>
  <si>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</si>
  <si>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</si>
  <si>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</si>
  <si>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</si>
  <si>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</si>
  <si>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</si>
  <si>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</si>
  <si>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</si>
  <si>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</si>
  <si>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</si>
  <si>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</si>
  <si>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</si>
  <si>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</si>
  <si>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</si>
  <si>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</si>
  <si>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</si>
  <si>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</si>
  <si>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</si>
  <si>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</si>
  <si>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</si>
  <si>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</si>
  <si>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</si>
  <si>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</si>
  <si>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</si>
  <si>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</si>
  <si>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</si>
  <si>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</si>
  <si>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</si>
  <si>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</si>
  <si>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</si>
  <si>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</si>
  <si>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</si>
  <si>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</si>
  <si>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</si>
  <si>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</si>
  <si>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</si>
  <si>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</si>
  <si>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</si>
  <si>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</si>
  <si>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</si>
  <si>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</si>
  <si>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</si>
  <si>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</si>
  <si>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</si>
  <si>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</si>
  <si>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</si>
  <si>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</si>
  <si>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</si>
  <si>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</si>
  <si>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</si>
  <si>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</si>
  <si>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</si>
  <si>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</si>
  <si>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</si>
  <si>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</si>
  <si>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</si>
  <si>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</si>
  <si>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</si>
  <si>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</si>
  <si>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</si>
  <si>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</si>
  <si>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</si>
  <si>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</si>
  <si>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</si>
  <si>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</si>
  <si>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</si>
  <si>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</si>
  <si>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</si>
  <si>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</si>
  <si>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</si>
  <si>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</si>
  <si>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</si>
  <si>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</si>
  <si>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</si>
  <si>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</si>
  <si>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</si>
  <si>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</si>
  <si>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</si>
  <si>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</si>
  <si>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</si>
  <si>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</si>
  <si>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</si>
  <si>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</si>
  <si>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</si>
  <si>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</si>
  <si>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</si>
  <si>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</si>
  <si>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</si>
  <si>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</si>
  <si>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</si>
  <si>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</si>
  <si>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</si>
  <si>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</si>
  <si>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</si>
  <si>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</si>
  <si>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</si>
  <si>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</si>
  <si>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</si>
  <si>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</si>
  <si>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</si>
  <si>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</si>
  <si>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</si>
  <si>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</si>
  <si>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</si>
  <si>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</si>
  <si>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</si>
  <si>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</si>
  <si>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</si>
  <si>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</si>
  <si>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</si>
  <si>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</si>
  <si>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</si>
  <si>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</si>
  <si>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</si>
  <si>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</si>
  <si>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</si>
  <si>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</si>
  <si>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</si>
  <si>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</si>
  <si>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</si>
  <si>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</si>
  <si>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</si>
  <si>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</si>
  <si>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</si>
  <si>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</si>
  <si>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</si>
  <si>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</si>
  <si>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</si>
  <si>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</si>
  <si>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</si>
  <si>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</si>
  <si>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</si>
  <si>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</si>
  <si>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</si>
  <si>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</si>
  <si>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</si>
  <si>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</si>
  <si>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</si>
  <si>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</si>
  <si>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</si>
  <si>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</si>
  <si>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</si>
  <si>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</si>
  <si>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</si>
  <si>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</si>
  <si>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</si>
  <si>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</si>
  <si>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</si>
  <si>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</si>
  <si>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</si>
  <si>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</si>
  <si>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</si>
  <si>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</si>
  <si>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</si>
  <si>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</si>
  <si>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</si>
  <si>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</si>
  <si>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</si>
  <si>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</si>
  <si>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</si>
  <si>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</si>
  <si>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</si>
  <si>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</si>
  <si>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</si>
  <si>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</si>
  <si>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</si>
  <si>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</si>
  <si>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</si>
  <si>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</si>
  <si>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</si>
  <si>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</si>
  <si>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</si>
  <si>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</si>
  <si>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</si>
  <si>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</si>
  <si>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</si>
  <si>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</si>
  <si>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</si>
  <si>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</si>
  <si>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</si>
  <si>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</si>
  <si>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</si>
  <si>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</si>
  <si>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</si>
  <si>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</si>
  <si>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</si>
  <si>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</si>
  <si>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</si>
  <si>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</si>
  <si>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</si>
  <si>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</si>
  <si>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</si>
  <si>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</si>
  <si>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</si>
  <si>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</si>
  <si>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</si>
  <si>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</si>
  <si>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</si>
  <si>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</si>
  <si>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</si>
  <si>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</si>
  <si>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</si>
  <si>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</si>
  <si>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</si>
  <si>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</si>
  <si>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</si>
  <si>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</si>
  <si>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</si>
  <si>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</si>
  <si>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</si>
  <si>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</si>
  <si>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</si>
  <si>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</si>
  <si>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</si>
  <si>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</si>
  <si>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</si>
  <si>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</si>
  <si>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</si>
  <si>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</si>
  <si>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</si>
  <si>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</si>
  <si>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</si>
  <si>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</si>
  <si>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</si>
  <si>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</si>
  <si>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</si>
  <si>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</si>
  <si>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</si>
  <si>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</si>
  <si>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</si>
  <si>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</si>
  <si>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</si>
  <si>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</si>
  <si>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</si>
  <si>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</si>
  <si>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</si>
  <si>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</si>
  <si>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</si>
  <si>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</si>
  <si>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</si>
  <si>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</si>
  <si>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</si>
  <si>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</si>
  <si>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</si>
  <si>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</si>
  <si>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</si>
  <si>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</si>
  <si>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</si>
  <si>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</si>
  <si>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</si>
  <si>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</si>
  <si>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</si>
  <si>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</si>
  <si>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</si>
  <si>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</si>
  <si>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</si>
  <si>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</si>
  <si>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</si>
  <si>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</si>
  <si>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</si>
  <si>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</si>
  <si>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</si>
  <si>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</si>
  <si>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</si>
  <si>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</si>
  <si>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</si>
  <si>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</si>
  <si>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</si>
  <si>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</si>
  <si>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</si>
  <si>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</si>
  <si>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</si>
  <si>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</si>
  <si>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</si>
  <si>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</si>
  <si>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</si>
  <si>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</si>
  <si>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</si>
  <si>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</si>
  <si>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</si>
  <si>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</si>
  <si>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</si>
  <si>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</si>
  <si>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</si>
  <si>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</si>
  <si>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</si>
  <si>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</si>
  <si>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</si>
  <si>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</si>
  <si>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</si>
  <si>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</si>
  <si>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</si>
  <si>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</si>
  <si>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</si>
  <si>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</si>
  <si>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</si>
  <si>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</si>
  <si>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</si>
  <si>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</si>
  <si>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</si>
  <si>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</si>
  <si>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</si>
  <si>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</si>
  <si>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</si>
  <si>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</si>
  <si>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</si>
  <si>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</si>
  <si>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</si>
  <si>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</si>
  <si>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</si>
  <si>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</si>
  <si>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</si>
  <si>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</si>
  <si>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</si>
  <si>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</si>
  <si>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</si>
  <si>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</si>
  <si>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</si>
  <si>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</si>
  <si>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</si>
  <si>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</si>
  <si>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</si>
  <si>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</si>
  <si>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</si>
  <si>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</si>
  <si>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</si>
  <si>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</si>
  <si>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</si>
  <si>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</si>
  <si>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</si>
  <si>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</si>
  <si>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</si>
  <si>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</si>
  <si>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</si>
  <si>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</si>
  <si>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</si>
  <si>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</si>
  <si>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</si>
  <si>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</si>
  <si>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</si>
  <si>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</si>
  <si>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</si>
  <si>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</si>
  <si>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</si>
  <si>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</si>
  <si>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</si>
  <si>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</si>
  <si>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</si>
  <si>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</si>
  <si>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</si>
  <si>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</si>
  <si>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</si>
  <si>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</si>
  <si>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</si>
  <si>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</si>
  <si>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</si>
  <si>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</si>
  <si>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</si>
  <si>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</si>
  <si>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</si>
  <si>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</si>
  <si>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</si>
  <si>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</si>
  <si>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</si>
  <si>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</si>
  <si>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</si>
  <si>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</si>
  <si>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</si>
  <si>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</si>
  <si>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</si>
  <si>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</si>
  <si>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</si>
  <si>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</si>
  <si>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</si>
  <si>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</si>
  <si>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</si>
  <si>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</si>
  <si>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</si>
  <si>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</si>
  <si>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</si>
  <si>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</si>
  <si>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</si>
  <si>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</si>
  <si>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</si>
  <si>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</si>
  <si>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</si>
  <si>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</si>
  <si>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</si>
  <si>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</si>
  <si>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</si>
  <si>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</si>
  <si>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</si>
  <si>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</si>
  <si>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</si>
  <si>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</si>
  <si>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</si>
  <si>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</si>
  <si>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</si>
  <si>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</si>
  <si>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</si>
  <si>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</si>
  <si>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</si>
  <si>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</si>
  <si>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</si>
  <si>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</si>
  <si>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</si>
  <si>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</si>
  <si>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</si>
  <si>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</si>
  <si>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</si>
  <si>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</si>
  <si>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</si>
  <si>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</si>
  <si>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</si>
  <si>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</si>
  <si>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</si>
  <si>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</si>
  <si>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</si>
  <si>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</si>
  <si>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</si>
  <si>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</si>
  <si>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</si>
  <si>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</si>
  <si>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</si>
  <si>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</si>
  <si>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</si>
  <si>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</si>
  <si>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</si>
  <si>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</si>
  <si>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</si>
  <si>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</si>
  <si>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</si>
  <si>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</si>
  <si>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</si>
  <si>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</si>
  <si>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</si>
  <si>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</si>
  <si>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</si>
  <si>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</si>
  <si>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</si>
  <si>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</si>
  <si>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</si>
  <si>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</si>
  <si>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</si>
  <si>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</si>
  <si>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</si>
  <si>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</si>
  <si>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</si>
  <si>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</si>
  <si>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</si>
  <si>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</si>
  <si>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</si>
  <si>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</si>
  <si>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</si>
  <si>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</si>
  <si>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</si>
  <si>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</si>
  <si>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</si>
  <si>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</si>
  <si>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</si>
  <si>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</si>
  <si>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</si>
  <si>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</si>
  <si>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</si>
  <si>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</si>
  <si>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</si>
  <si>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</si>
  <si>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</si>
  <si>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</si>
  <si>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</si>
  <si>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</si>
  <si>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</si>
  <si>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</si>
  <si>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</si>
  <si>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</si>
  <si>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</si>
  <si>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</si>
  <si>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</si>
  <si>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</si>
  <si>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</si>
  <si>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</si>
  <si>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</si>
  <si>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</si>
  <si>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</si>
  <si>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</si>
  <si>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</si>
  <si>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</si>
  <si>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</si>
  <si>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</si>
  <si>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</si>
  <si>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</si>
  <si>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</si>
  <si>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</si>
  <si>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</si>
  <si>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</si>
  <si>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</si>
  <si>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</si>
  <si>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</si>
  <si>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</si>
  <si>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</si>
  <si>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</si>
  <si>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</si>
  <si>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</si>
  <si>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</si>
  <si>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</si>
  <si>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</si>
  <si>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</si>
  <si>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</si>
  <si>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</si>
  <si>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</si>
  <si>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</si>
  <si>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</si>
  <si>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</si>
  <si>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</si>
  <si>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</si>
  <si>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</si>
  <si>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</si>
  <si>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</si>
  <si>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</si>
  <si>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</si>
  <si>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</si>
  <si>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</si>
  <si>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</si>
  <si>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</si>
  <si>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</si>
  <si>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</si>
  <si>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</si>
  <si>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</si>
  <si>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</si>
  <si>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</si>
  <si>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</si>
  <si>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</si>
  <si>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</si>
  <si>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</si>
  <si>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</si>
  <si>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</si>
  <si>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</si>
  <si>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</si>
  <si>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</si>
  <si>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</si>
  <si>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</si>
  <si>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</si>
  <si>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</si>
  <si>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</si>
  <si>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</si>
  <si>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</si>
  <si>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</si>
  <si>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</si>
  <si>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</si>
  <si>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</si>
  <si>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</si>
  <si>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</si>
  <si>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</si>
  <si>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</si>
  <si>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</si>
  <si>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</si>
  <si>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</si>
  <si>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</si>
  <si>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</si>
  <si>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</si>
  <si>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</si>
  <si>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</si>
  <si>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</si>
  <si>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</si>
  <si>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</si>
  <si>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</si>
  <si>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</si>
  <si>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</si>
  <si>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</si>
  <si>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</si>
  <si>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</si>
  <si>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</si>
  <si>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</si>
  <si>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</si>
  <si>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</si>
  <si>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EOL genset stopped site running on PG currently site under night access
Deep valley and dangerous area will check early in the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</si>
</sst>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278.1447780092567</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0.63544930555508472</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3.2659953700203914E-2</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45941.093203935183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45941.093203935183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45941.093203935183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45941.093203935183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45941.093203935183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45941.093203935183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45941.093203935183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45941.093203935183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45941.093203935183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45941.093203935183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45941.093203935183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45941.093203935183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45941.093203935183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45941.093203935183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45941.093203935183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45941.093203935183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45941.093203935183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45941.093203935183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45941.093203935183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45941.093203935183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45941.093203935183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45941.093203935183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45941.093203935183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45941.093203935183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45941.093203935183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45941.093203935183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45941.093203935183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45941.093203935183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45941.093203935183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45941.093203935183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45941.093203935183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45941.093203935183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45941.093203935183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45941.093203935183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45941.093203935183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45941.093203935183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45941.093203935183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45941.093203935183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45941.093203935183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45941.093203935183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45941.093203935183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45941.093203935183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45941.093203935183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45941.093203935183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45941.093203935183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45941.093203935183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45941.093203935183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45941.093203935183</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FACFA9D7-1D01-4ECB-AFE3-20DBAD159B1C}"/>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134.36612060185143</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116.09336597222136</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45941.093203935183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45941.093203935183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45941.093203935183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45941.093203935183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45941.093203935183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45941.093203935183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45941.093203935183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45941.093203935183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45941.093203935183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45941.093203935183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45941.093203935183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45941.093203935183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45941.093203935183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45941.093203935183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45941.093203935183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45941.093203935183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45941.093203935183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45941.093203935183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45941.093203935183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45941.093203935183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45941.093203935183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45941.093203935183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45941.093203935183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45941.093203935183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45941.093203935183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45941.093203935183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45941.093203935183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45941.093203935183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45941.093203935183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45941.093203935183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45941.093203935183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45941.093203935183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45941.093203935183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45941.093203935183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45941.093203935183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45941.093203935183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45941.093203935183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45941.093203935183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45941.093203935183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45941.093203935183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45941.093203935183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45941.093203935183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45941.093203935183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45941.093203935183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45941.093203935183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45941.093203935183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45941.093203935183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45941.093203935183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45941.093203935183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45941.093203935183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45941.093203935183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45941.093203935183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45941.093203935183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45941.093203935183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45941.093203935183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45941.093203935183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45941.093203935183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45941.093203935183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45941.093203935183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45941.093203935183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45941.093203935183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45941.093203935183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45941.093203935183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45941.093203935183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45941.093203935183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45941.093203935183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45941.093203935183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45941.093203935183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45941.093203935183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45941.093203935183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45941.093203935183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45941.093203935183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45941.093203935183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45941.093203935183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45941.093203935183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45941.093203935183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45941.093203935183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45941.093203935183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45941.093203935183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45941.093203935183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45941.093203935183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45941.093203935183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45941.093203935183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45941.093203935183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45941.093203935183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45941.093203935183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45941.093203935183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45941.093203935183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45941.093203935183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45941.093203935183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45941.093203935183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45941.093203935183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45941.093203935183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45941.093203935183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45941.093203935183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45941.093203935183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45941.093203935183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45941.093203935183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45941.093203935183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45941.093203935183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45941.093203935183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45941.093203935183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45941.093203935183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45941.093203935183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45941.093203935183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45941.093203935183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45941.093203935183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45941.093203935183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45941.093203935183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45941.093203935183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45941.093203935183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45941.093203935183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45941.093203935183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45941.093203935183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45941.093203935183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45941.093203935183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45941.093203935183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45941.093203935183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45941.093203935183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45941.093203935183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45941.093203935183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45941.093203935183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45941.093203935183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45941.093203935183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45941.093203935183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45941.093203935183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45941.093203935183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45941.093203935183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45941.093203935183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45941.093203935183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45941.093203935183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45941.093203935183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45941.093203935183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45941.093203935183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45941.093203935183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45941.093203935183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45941.093203935183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45941.093203935183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45941.093203935183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45941.093203935183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45941.093203935183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45941.093203935183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45941.093203935183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45941.093203935183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45941.093203935183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45941.093203935183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45941.093203935183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45941.093203935183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45941.093203935183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45941.093203935183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45941.093203935183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45941.093203935183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45941.093203935183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45941.093203935183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45941.093203935183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45941.093203935183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45941.093203935183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45941.093203935183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45941.093203935183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45941.093203935183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45941.093203935183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45941.093203935183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45941.093203935183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45941.093203935183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45941.093203935183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45941.093203935183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45941.093203935183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45941.093203935183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45941.093203935183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45941.093203935183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45941.093203935183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45941.093203935183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45941.093203935183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45941.093203935183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45941.093203935183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45941.093203935183</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45941.093203935183</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45941.093203935183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45941.093203935183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45941.093203935183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45941.093203935183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45941.093203935183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45941.093203935183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45941.093203935183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45941.093203935183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45941.093203935183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45941.093203935183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45941.093203935183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45941.093203935183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45941.093203935183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45941.093203935183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45941.093203935183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45941.093203935183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45941.093203935183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45941.093203935183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45941.093203935183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45941.093203935183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45941.093203935183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45941.093203935183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45941.093203935183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45941.093203935183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45941.093203935183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45941.093203935183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45941.093203935183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45941.093203935183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45941.093203935183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45941.093203935183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45941.093203935183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45941.093203935183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45941.093203935183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45941.093203935183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45941.093203935183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45941.093203935183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45941.093203935183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45941.093203935183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45941.093203935183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45941.093203935183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45941.093203935183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45941.093203935183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45941.093203935183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45941.093203935183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45941.093203935183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45941.093203935183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45941.093203935183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45941.093203935183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45941.093203935183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45941.093203935183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45941.093203935183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45941.093203935183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45941.093203935183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45941.093203935183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45941.093203935183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45941.093203935183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45941.093203935183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45941.093203935183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45941.093203935183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45941.093203935183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45941.093203935183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45941.093203935183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45941.093203935183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45941.093203935183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45941.093203935183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45941.093203935183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45941.093203935183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45941.093203935183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45941.093203935183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45941.093203935183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45941.093203935183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45941.093203935183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45941.093203935183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45941.093203935183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45941.093203935183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45941.093203935183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45941.093203935183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45941.093203935183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45941.093203935183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45941.093203935183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45941.093203935183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45941.093203935183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45941.093203935183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45941.093203935183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45941.093203935183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45941.093203935183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45941.093203935183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45941.093203935183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45941.093203935183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45941.093203935183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45941.093203935183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45941.093203935183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45941.093203935183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45941.093203935183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45941.093203935183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45941.093203935183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45941.093203935183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45941.093203935183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45941.093203935183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45941.093203935183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45941.093203935183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45941.093203935183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45941.093203935183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45941.093203935183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45941.093203935183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45941.093203935183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45941.093203935183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45941.093203935183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45941.093203935183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45941.093203935183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45941.093203935183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45941.093203935183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45941.093203935183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45941.093203935183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45941.093203935183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45941.093203935183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45941.093203935183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45941.093203935183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45941.093203935183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45941.093203935183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45941.093203935183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45941.093203935183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45941.093203935183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45941.093203935183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45941.093203935183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45941.093203935183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45941.093203935183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45941.093203935183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45941.093203935183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45941.093203935183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45941.093203935183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45941.093203935183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45941.093203935183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45941.093203935183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45941.093203935183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45941.093203935183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45941.093203935183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45941.093203935183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45941.093203935183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45941.093203935183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45941.093203935183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45941.093203935183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45941.093203935183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45941.093203935183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45941.093203935183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45941.093203935183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45941.093203935183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45941.093203935183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45941.093203935183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45941.093203935183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45941.093203935183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45941.093203935183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45941.093203935183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45941.093203935183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45941.093203935183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45941.093203935183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45941.093203935183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45941.093203935183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45941.093203935183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45941.093203935183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45941.093203935183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45941.093203935183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45941.093203935183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45941.093203935183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45941.093203935183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45941.093203935183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45941.093203935183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45941.093203935183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45941.093203935183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45941.093203935183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45941.093203935183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45941.093203935183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45941.093203935183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45941.093203935183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45941.093203935183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45941.093203935183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45941.093203935183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45941.093203935183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45941.093203935183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45941.093203935183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45941.093203935183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45941.093203935183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45941.093203935183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45941.093203935183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45941.093203935183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45941.093203935183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45941.093203935183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45941.093203935183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45941.093203935183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45941.093203935183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45941.093203935183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45941.093203935183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45941.093203935183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45941.093203935183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45941.093203935183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45941.093203935183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45941.093203935183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45941.093203935183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45941.093203935183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45941.093203935183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45941.093203935183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45941.093203935183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45941.093203935183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45941.093203935183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45941.093203935183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45941.093203935183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45941.093203935183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45941.093203935183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45941.093203935183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45941.093203935183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45941.093203935183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45941.093203935183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45941.093203935183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45941.093203935183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45941.093203935183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45941.093203935183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45941.093203935183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45941.093203935183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45941.093203935183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45941.093203935183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45941.093203935183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45941.093203935183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45941.093203935183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45941.093203935183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45941.093203935183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45941.093203935183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45941.093203935183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45941.093203935183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45941.093203935183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45941.093203935183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45941.093203935183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45941.093203935183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45941.093203935183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45941.093203935183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45941.093203935183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45941.093203935183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45941.093203935183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45941.093203935183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45941.093203935183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45941.093203935183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45941.093203935183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45941.093203935183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45941.093203935183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45941.093203935183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45941.093203935183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45941.093203935183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45941.093203935183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45941.093203935183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45941.093203935183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45941.093203935183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45941.093203935183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45941.093203935183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45941.093203935183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45941.093203935183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45941.093203935183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45941.093203935183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45941.093203935183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45941.093203935183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45941.093203935183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45941.093203935183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45941.093203935183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45941.093203935183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45941.093203935183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45941.093203935183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45941.093203935183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45941.093203935183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45941.093203935183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45941.093203935183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45941.093203935183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45941.093203935183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45941.093203935183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45941.093203935183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45941.093203935183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45941.093203935183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45941.093203935183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45941.093203935183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45941.093203935183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45941.093203935183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45941.093203935183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45941.093203935183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45941.093203935183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45941.093203935183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45941.093203935183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45941.093203935183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45941.093203935183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45941.093203935183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45941.093203935183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45941.093203935183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45941.093203935183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45941.093203935183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45941.093203935183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45941.093203935183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45941.093203935183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45941.093203935183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45941.093203935183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45941.093203935183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45941.093203935183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45941.093203935183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45941.093203935183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45941.093203935183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45941.093203935183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45941.093203935183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45941.093203935183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45941.093203935183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45941.093203935183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45941.093203935183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45941.093203935183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45941.093203935183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45941.093203935183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45941.093203935183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45941.093203935183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45941.093203935183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45941.093203935183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45941.093203935183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45941.093203935183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45941.093203935183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45941.093203935183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45941.093203935183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45941.093203935183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45941.093203935183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45941.093203935183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45941.093203935183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45941.093203935183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45941.093203935183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45941.093203935183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45941.093203935183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45941.093203935183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45941.093203935183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45941.093203935183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45941.093203935183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45941.093203935183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45941.093203935183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45941.093203935183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45941.093203935183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45941.093203935183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45941.093203935183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45941.093203935183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45941.093203935183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45941.093203935183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45941.093203935183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45941.093203935183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45941.093203935183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45941.093203935183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45941.093203935183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45941.093203935183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45941.093203935183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45941.093203935183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45941.093203935183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45941.093203935183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45941.093203935183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45941.093203935183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45941.093203935183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45941.093203935183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45941.093203935183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45941.093203935183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45941.093203935183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45941.093203935183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45941.093203935183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45941.093203935183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45941.093203935183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45941.093203935183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45941.093203935183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45941.093203935183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45941.093203935183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45941.093203935183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45941.093203935183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45941.093203935183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45941.093203935183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45941.093203935183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45941.093203935183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45941.093203935183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45941.093203935183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45941.093203935183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45941.093203935183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45941.093203935183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45941.093203935183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45941.093203935183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45941.093203935183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45941.093203935183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45941.093203935183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45941.093203935183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45941.093203935183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45941.093203935183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45941.093203935183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45941.093203935183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45941.093203935183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45941.093203935183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45941.093203935183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45941.093203935183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45941.093203935183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45941.093203935183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45941.093203935183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45941.093203935183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45941.093203935183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45941.093203935183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45941.093203935183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45941.093203935183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45941.093203935183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45941.093203935183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45941.093203935183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45941.093203935183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45941.093203935183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45941.093203935183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45941.093203935183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45941.093203935183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45941.093203935183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45941.093203935183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45941.093203935183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45941.093203935183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45941.093203935183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45941.093203935183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45941.093203935183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45941.093203935183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45941.093203935183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45941.093203935183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45941.093203935183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45941.093203935183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45941.093203935183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45941.093203935183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45941.093203935183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45941.093203935183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45941.093203935183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45941.093203935183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45941.093203935183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45941.093203935183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45941.093203935183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45941.093203935183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45941.093203935183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45941.093203935183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45941.093203935183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45941.093203935183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45941.093203935183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45941.093203935183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45941.093203935183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45941.093203935183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45941.093203935183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45941.093203935183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45941.093203935183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45941.093203935183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45941.093203935183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45941.093203935183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45941.093203935183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45941.093203935183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45941.093203935183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45941.093203935183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45941.093203935183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45941.093203935183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45941.093203935183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45941.093203935183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45941.093203935183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45941.093203935183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45941.093203935183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45941.093203935183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45941.093203935183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45941.093203935183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45941.093203935183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45941.093203935183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45941.093203935183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45941.093203935183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45941.093203935183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45941.093203935183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45941.093203935183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45941.093203935183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45941.093203935183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45941.093203935183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45941.093203935183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45941.093203935183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45941.093203935183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45941.093203935183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45941.093203935183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45941.093203935183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45941.093203935183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45941.093203935183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45941.093203935183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45941.093203935183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45941.093203935183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45941.093203935183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45941.093203935183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45941.093203935183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45941.093203935183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45941.093203935183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45941.093203935183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45941.093203935183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45941.093203935183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45941.093203935183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45941.093203935183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45941.093203935183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45941.093203935183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45941.093203935183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45941.093203935183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45941.093203935183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45941.093203935183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45941.093203935183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45941.093203935183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45941.093203935183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45941.093203935183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45941.093203935183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45941.093203935183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45941.093203935183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45941.093203935183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45941.093203935183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45941.093203935183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45941.093203935183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45941.093203935183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45941.093203935183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45941.093203935183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45941.093203935183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45941.093203935183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45941.093203935183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45941.093203935183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45941.093203935183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45941.093203935183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45941.093203935183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45941.093203935183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45941.093203935183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45941.093203935183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45941.093203935183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45941.093203935183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45941.093203935183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45941.093203935183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45941.093203935183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45941.093203935183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45941.093203935183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45941.093203935183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45941.093203935183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45941.093203935183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45941.093203935183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45941.093203935183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45941.093203935183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45941.093203935183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45941.093203935183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45941.093203935183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45941.093203935183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45941.093203935183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45941.093203935183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45941.093203935183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45941.093203935183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45941.093203935183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45941.093203935183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45941.093203935183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45941.093203935183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45941.093203935183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45941.093203935183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45941.093203935183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45941.093203935183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45941.093203935183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45941.093203935183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45941.093203935183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45941.093203935183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45941.093203935183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45941.093203935183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45941.093203935183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45941.093203935183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45941.093203935183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45941.093203935183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45941.093203935183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45941.093203935183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45941.093203935183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45941.093203935183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45941.093203935183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45941.093203935183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45941.093203935183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45941.093203935183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45941.093203935183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45941.093203935183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45941.093203935183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45941.093203935183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45941.093203935183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45941.093203935183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45941.093203935183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45941.093203935183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45941.093203935183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45941.093203935183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45941.093203935183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45941.093203935183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45941.093203935183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45941.093203935183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45941.093203935183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45941.093203935183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45941.093203935183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45941.093203935183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45941.093203935183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45941.093203935183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45941.093203935183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45941.093203935183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45941.093203935183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45941.093203935183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45941.093203935183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45941.093203935183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45941.093203935183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45941.093203935183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45941.093203935183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45941.093203935183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45941.093203935183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45941.093203935183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45941.093203935183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45941.093203935183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45941.093203935183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45941.093203935183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45941.093203935183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45941.093203935183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45941.093203935183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45941.093203935183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45941.093203935183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45941.093203935183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45941.093203935183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45941.093203935183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45941.093203935183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45941.093203935183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45941.093203935183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45941.093203935183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45941.093203935183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45941.093203935183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45941.093203935183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45941.093203935183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45941.093203935183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45941.093203935183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45941.093203935183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45941.093203935183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45941.093203935183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45941.093203935183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45941.093203935183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45941.093203935183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45941.093203935183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45941.093203935183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45941.093203935183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45941.093203935183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45941.093203935183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45941.093203935183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45941.093203935183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45941.093203935183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45941.093203935183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45941.093203935183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45941.093203935183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45941.093203935183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45941.093203935183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45941.093203935183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45941.093203935183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45941.093203935183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45941.093203935183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45941.093203935183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45941.093203935183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45941.093203935183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45941.093203935183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45941.093203935183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45941.093203935183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45941.093203935183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45941.093203935183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45941.093203935183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45941.093203935183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45941.093203935183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45941.093203935183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45941.093203935183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45941.093203935183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45941.093203935183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45941.093203935183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45941.093203935183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45941.093203935183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45941.093203935183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45941.093203935183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45941.093203935183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45941.093203935183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45941.093203935183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45941.093203935183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45941.093203935183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45941.093203935183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45941.093203935183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45941.093203935183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45941.093203935183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45941.093203935183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45941.093203935183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45941.093203935183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45941.093203935183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45941.093203935183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45941.093203935183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45941.093203935183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45941.093203935183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45941.093203935183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45941.093203935183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45941.093203935183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45941.093203935183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45941.093203935183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45941.093203935183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45941.093203935183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45941.093203935183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45941.093203935183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45941.093203935183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45941.093203935183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45941.093203935183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45941.093203935183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45941.093203935183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45941.093203935183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45941.093203935183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45941.093203935183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45941.093203935183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45941.093203935183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45941.093203935183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45941.093203935183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45941.093203935183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45941.093203935183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45941.093203935183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45941.093203935183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45941.093203935183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45941.093203935183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45941.093203935183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45941.093203935183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45941.093203935183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45941.093203935183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45941.093203935183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45941.093203935183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45941.093203935183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45941.093203935183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45941.093203935183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45941.093203935183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45941.093203935183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45941.093203935183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45941.093203935183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45941.093203935183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45941.093203935183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45941.093203935183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45941.093203935183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45941.093203935183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45941.093203935183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45941.093203935183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45941.093203935183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45941.093203935183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45941.093203935183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45941.093203935183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45941.093203935183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45941.093203935183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45941.093203935183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45941.093203935183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45941.093203935183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45941.093203935183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45941.093203935183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45941.093203935183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45941.093203935183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45941.093203935183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45941.093203935183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45941.093203935183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45941.093203935183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45941.093203935183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45941.093203935183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45941.093203935183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45941.093203935183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45941.093203935183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45941.093203935183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45941.093203935183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45941.093203935183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45941.093203935183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45941.093203935183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45941.093203935183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45941.093203935183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45941.093203935183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45941.093203935183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45941.093203935183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45941.093203935183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45941.093203935183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45941.093203935183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45941.093203935183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45941.093203935183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45941.093203935183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45941.093203935183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45941.093203935183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45941.093203935183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45941.093203935183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45941.093203935183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45941.093203935183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45941.093203935183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45941.093203935183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45941.093203935183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45941.093203935183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45941.093203935183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45941.093203935183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45941.093203935183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45941.093203935183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45941.093203935183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45941.093203935183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45941.093203935183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45941.093203935183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45941.093203935183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45941.093203935183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45941.093203935183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45941.093203935183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45941.093203935183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45941.093203935183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45941.093203935183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45941.093203935183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45941.093203935183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45941.093203935183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45941.093203935183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45941.093203935183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45941.093203935183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45941.093203935183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45941.093203935183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45941.093203935183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45941.093203935183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45941.093203935183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45941.093203935183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45941.093203935183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45941.093203935183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45941.093203935183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45941.093203935183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45941.093203935183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45941.093203935183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45941.093203935183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45941.093203935183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45941.093203935183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45941.093203935183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45941.093203935183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45941.093203935183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45941.093203935183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45941.093203935183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45941.093203935183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45941.093203935183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45941.093203935183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45941.093203935183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45941.093203935183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45941.093203935183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45941.093203935183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45941.093203935183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45941.093203935183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45941.093203935183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45941.093203935183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45941.093203935183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45941.093203935183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45941.093203935183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45941.093203935183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45941.093203935183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45941.093203935183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45941.093203935183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45941.093203935183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45941.093203935183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45941.093203935183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45941.093203935183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45941.093203935183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45941.093203935183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45941.093203935183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45941.093203935183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45941.093203935183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45941.093203935183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45941.093203935183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45941.093203935183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45941.093203935183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45941.093203935183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45941.093203935183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45941.093203935183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45941.093203935183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45941.093203935183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45941.093203935183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45941.093203935183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45941.093203935183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45941.093203935183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45941.093203935183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45941.093203935183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45941.093203935183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45941.093203935183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45941.093203935183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45941.093203935183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45941.093203935183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45941.093203935183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45941.093203935183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45941.093203935183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45941.093203935183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45941.093203935183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45941.093203935183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45941.093203935183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45941.093203935183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45941.093203935183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45941.093203935183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45941.093203935183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45941.093203935183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45941.093203935183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45941.093203935183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45941.093203935183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45941.093203935183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45941.093203935183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45941.093203935183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45941.093203935183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45941.093203935183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45941.093203935183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45941.093203935183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45941.093203935183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45941.093203935183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45941.093203935183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45941.093203935183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45941.093203935183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45941.093203935183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45941.093203935183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45941.093203935183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45941.093203935183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45941.093203935183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45941.093203935183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45941.093203935183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45941.093203935183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45941.093203935183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45941.093203935183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45941.093203935183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45941.093203935183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45941.093203935183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45941.093203935183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45941.093203935183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45941.093203935183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45941.093203935183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45941.093203935183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45941.093203935183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45941.093203935183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45941.093203935183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45941.093203935183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45941.093203935183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45941.093203935183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45941.093203935183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45941.093203935183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45941.093203935183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45941.093203935183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45941.093203935183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45941.093203935183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45941.093203935183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45941.093203935183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45941.093203935183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45941.093203935183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45941.093203935183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45941.093203935183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45941.093203935183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45941.093203935183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45941.093203935183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45941.093203935183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45941.093203935183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45941.093203935183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45941.093203935183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45941.093203935183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45941.093203935183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45941.093203935183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45941.093203935183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45941.093203935183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45941.093203935183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45941.093203935183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45941.093203935183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45941.093203935183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45941.093203935183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45941.093203935183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45941.093203935183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45941.093203935183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45941.093203935183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45941.093203935183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45941.093203935183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45941.093203935183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45941.093203935183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45941.093203935183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45941.093203935183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45941.093203935183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45941.093203935183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45941.093203935183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45941.093203935183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45941.093203935183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45941.093203935183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45941.093203935183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45941.093203935183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45941.093203935183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45941.093203935183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45941.093203935183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45941.093203935183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45941.093203935183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45941.093203935183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45941.093203935183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45941.093203935183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45941.093203935183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45941.093203935183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45941.093203935183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45941.093203935183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45941.093203935183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45941.093203935183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45941.093203935183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45941.093203935183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45941.093203935183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45941.093203935183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45941.093203935183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45941.093203935183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45941.093203935183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45941.093203935183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45941.093203935183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45941.093203935183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45941.093203935183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45941.093203935183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45941.093203935183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45941.093203935183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45941.093203935183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45941.093203935183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45941.093203935183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45941.093203935183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45941.093203935183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45941.093203935183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45941.093203935183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45941.093203935183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45941.093203935183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45941.093203935183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45941.093203935183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45941.093203935183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45941.093203935183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45941.093203935183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45941.093203935183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45941.093203935183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45941.093203935183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45941.093203935183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45941.093203935183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45941.093203935183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45941.093203935183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45941.093203935183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45941.093203935183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45941.093203935183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45941.093203935183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45941.093203935183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45941.093203935183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45941.093203935183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45941.093203935183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45941.093203935183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45941.093203935183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45941.093203935183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45941.093203935183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45941.093203935183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45941.093203935183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45941.093203935183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45941.093203935183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45941.093203935183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45941.093203935183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45941.093203935183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45941.093203935183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45941.093203935183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45941.093203935183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45941.093203935183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45941.093203935183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45941.093203935183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45941.093203935183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45941.093203935183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45941.093203935183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45941.093203935183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45941.093203935183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45941.093203935183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45941.093203935183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45941.093203935183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45941.093203935183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45941.093203935183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45941.093203935183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45941.093203935183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45941.093203935183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45941.093203935183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45941.093203935183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45941.093203935183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45941.093203935183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45941.093203935183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45941.093203935183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45941.093203935183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45941.093203935183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45941.093203935183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45941.093203935183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45941.093203935183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45941.093203935183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45941.093203935183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45941.093203935183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45941.093203935183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45941.093203935183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45941.093203935183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45941.093203935183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45941.093203935183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45941.093203935183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45941.093203935183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45941.093203935183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45941.093203935183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45941.093203935183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45941.093203935183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45941.093203935183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45941.093203935183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45941.093203935183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45941.093203935183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45941.093203935183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45941.093203935183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45941.093203935183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45941.093203935183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45941.093203935183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45941.093203935183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45941.093203935183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45941.093203935183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45941.093203935183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45941.093203935183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45941.093203935183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45941.093203935183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45941.093203935183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45941.093203935183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45941.093203935183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45941.093203935183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45941.093203935183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45941.093203935183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45941.093203935183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45941.093203935183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45941.093203935183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45941.093203935183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45941.093203935183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45941.093203935183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45941.093203935183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45941.093203935183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45941.093203935183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45941.093203935183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45941.093203935183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45941.093203935183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45941.093203935183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45941.093203935183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45941.093203935183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45941.093203935183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45941.093203935183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45941.093203935183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45941.093203935183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45941.093203935183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45941.093203935183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45941.093203935183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45941.093203935183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45941.093203935183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45941.093203935183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45941.093203935183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45941.093203935183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45941.093203935183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45941.093203935183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45941.093203935183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45941.093203935183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45941.093203935183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45941.093203935183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45941.093203935183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45941.093203935183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45941.093203935183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45941.093203935183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45941.093203935183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45941.093203935183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45941.093203935183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45941.093203935183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45941.093203935183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45941.093203935183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45941.093203935183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45941.093203935183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45941.093203935183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45941.093203935183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45941.093203935183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45941.093203935183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45941.093203935183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45941.093203935183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45941.093203935183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45941.093203935183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45941.093203935183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45941.093203935183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45941.093203935183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45941.093203935183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45941.093203935183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45941.093203935183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45941.093203935183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45941.093203935183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45941.093203935183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45941.093203935183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45941.093203935183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45941.093203935183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45941.093203935183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45941.093203935183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45941.093203935183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45941.093203935183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45941.093203935183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45941.093203935183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45941.093203935183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45941.093203935183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45941.093203935183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45941.093203935183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45941.093203935183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45941.093203935183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45941.093203935183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45941.093203935183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45941.093203935183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45941.093203935183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45941.093203935183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45941.093203935183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45941.093203935183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45941.093203935183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45941.093203935183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45941.093203935183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45941.093203935183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45941.093203935183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45941.093203935183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45941.093203935183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45941.093203935183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45941.093203935183</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237.61248634258664</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9.2509490736119915E-2</v>
      </c>
      <c r="H3" s="131">
        <v>45940.994768518518</v>
      </c>
      <c r="I3" s="127" t="str">
        <f>IFERROR(VLOOKUP(D3,DB!A:F,6,0),"")</f>
        <v>Generator-SG</v>
      </c>
      <c r="J3" s="127" t="str">
        <f>IFERROR(VLOOKUP(D3,DB!A:G,7,0),"")</f>
        <v>Dead</v>
      </c>
      <c r="K3" s="133" t="s">
        <v>39060</v>
      </c>
      <c r="L3" s="129" t="str">
        <f>IFERROR(VLOOKUP(D3,DB!A:I,9,0),"")</f>
        <v>Latis</v>
      </c>
    </row>
    <row r="4" spans="1:16" ht="15" customHeight="1">
      <c r="A4" s="127"/>
      <c r="B4" s="127" t="str">
        <f>IFERROR(VLOOKUP(D4,DB!A:K,11,0),"")</f>
        <v/>
      </c>
      <c r="C4" s="128"/>
      <c r="D4" s="129"/>
      <c r="E4" s="104"/>
      <c r="F4" s="131"/>
      <c r="G4" s="132">
        <f ca="1">IFERROR(NOW()-F4,"")</f>
        <v>45941.093203935183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45941.093203935183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45941.093203935183</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45941.093203935183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45941.093203935183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45941.093203935183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45941.093203935183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45941.093203935183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45941.093203935183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45941.093203935183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45941.093203935183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45941.093203935183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45941.093203935183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45941.093203935183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45941.093203935183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45941.093203935183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45941.093203935183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45941.093203935183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45941.093203935183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45941.093203935183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45941.093203935183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45941.093203935183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45941.093203935183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45941.093203935183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45941.093203935183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45941.093203935183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45941.093203935183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45941.093203935183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45941.093203935183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45941.093203935183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45941.093203935183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45941.093203935183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45941.093203935183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45941.093203935183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45941.093203935183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45941.093203935183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45941.093203935183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45941.093203935183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45941.093203935183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45941.093203935183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45941.093203935183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45941.093203935183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45941.093203935183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45941.093203935183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45941.093203935183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45941.093203935183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45941.093203935183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45941.093203935183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45941.093203935183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45941.093203935183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45941.093203935183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45941.093203935183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45941.093203935183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45941.093203935183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45941.093203935183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45941.093203935183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45941.093203935183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45941.093203935183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45941.093203935183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45941.093203935183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45941.093203935183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45941.093203935183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45941.093203935183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45941.093203935183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45941.093203935183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45941.093203935183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45941.093203935183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45941.093203935183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45941.093203935183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45941.093203935183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45941.093203935183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45941.093203935183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45941.093203935183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45941.093203935183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45941.093203935183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45941.093203935183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45941.093203935183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45941.093203935183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45941.093203935183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45941.093203935183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45941.093203935183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45941.093203935183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45941.093203935183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45941.093203935183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45941.093203935183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45941.093203935183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45941.093203935183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45941.093203935183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45941.093203935183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45941.093203935183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45941.093203935183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45941.093203935183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45941.093203935183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45941.093203935183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45941.093203935183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45941.093203935183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45941.093203935183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45941.093203935183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45941.093203935183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45941.093203935183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45941.093203935183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45941.093203935183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45941.093203935183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45941.093203935183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45941.093203935183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45941.093203935183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45941.093203935183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45941.093203935183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45941.093203935183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45941.093203935183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45941.093203935183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45941.093203935183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45941.093203935183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45941.093203935183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45941.093203935183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45941.093203935183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45941.093203935183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45941.093203935183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45941.093203935183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45941.093203935183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45941.093203935183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45941.093203935183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45941.093203935183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45941.093203935183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45941.093203935183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45941.093203935183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45941.093203935183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45941.093203935183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45941.093203935183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45941.093203935183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45941.093203935183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45941.093203935183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45941.093203935183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45941.093203935183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45941.093203935183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45941.093203935183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45941.093203935183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45941.093203935183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45941.093203935183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45941.093203935183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45941.093203935183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45941.093203935183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45941.093203935183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45941.093203935183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45941.093203935183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45941.093203935183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45941.093203935183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45941.093203935183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45941.093203935183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45941.093203935183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45941.093203935183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45941.093203935183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45941.093203935183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45941.093203935183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45941.093203935183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45941.093203935183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45941.093203935183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45941.093203935183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45941.093203935183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45941.093203935183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45941.093203935183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45941.093203935183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45941.093203935183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45941.093203935183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45941.093203935183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45941.093203935183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45941.093203935183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45941.093203935183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45941.093203935183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45941.093203935183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45941.093203935183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45941.093203935183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45941.093203935183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45941.093203935183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45941.093203935183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45941.093203935183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45941.093203935183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45941.093203935183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45941.093203935183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45941.093203935183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45941.093203935183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45941.093203935183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45941.093203935183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45941.093203935183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45941.093203935183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45941.093203935183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45941.093203935183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45941.093203935183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45941.093203935183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45941.093203935183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45941.093203935183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45941.093203935183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45941.093203935183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45941.093203935183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45941.093203935183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45941.093203935183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45941.093203935183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45941.093203935183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45941.093203935183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45941.093203935183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45941.093203935183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45941.093203935183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45941.093203935183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45941.093203935183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45941.093203935183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45941.093203935183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45941.093203935183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45941.093203935183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45941.093203935183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45941.093203935183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45941.093203935183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45941.093203935183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45941.093203935183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45941.093203935183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45941.093203935183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45941.093203935183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45941.093203935183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45941.093203935183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45941.093203935183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45941.093203935183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45941.093203935183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45941.093203935183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45941.093203935183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45941.093203935183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45941.093203935183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45941.093203935183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45941.093203935183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45941.093203935183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45941.093203935183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45941.093203935183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45941.093203935183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45941.093203935183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45941.093203935183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45941.093203935183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45941.093203935183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45941.093203935183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45941.093203935183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45941.093203935183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45941.093203935183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45941.093203935183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45941.093203935183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45941.093203935183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45941.093203935183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45941.093203935183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45941.093203935183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45941.093203935183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45941.093203935183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45941.093203935183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45941.093203935183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45941.093203935183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45941.093203935183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45941.093203935183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45941.093203935183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45941.093203935183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45941.093203935183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45941.093203935183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45941.093203935183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45941.093203935183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45941.093203935183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45941.093203935183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45941.093203935183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45941.093203935183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45941.093203935183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45941.093203935183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45941.093203935183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45941.093203935183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45941.093203935183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45941.093203935183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45941.093203935183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45941.093203935183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45941.093203935183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45941.093203935183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45941.093203935183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45941.093203935183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45941.093203935183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45941.093203935183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45941.093203935183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45941.093203935183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45941.093203935183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45941.093203935183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45941.093203935183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45941.093203935183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45941.093203935183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45941.093203935183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45941.093203935183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45941.093203935183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45941.093203935183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45941.093203935183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45941.093203935183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45941.093203935183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45941.093203935183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45941.093203935183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45941.093203935183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45941.093203935183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45941.093203935183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45941.093203935183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45941.093203935183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45941.093203935183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45941.093203935183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45941.093203935183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45941.093203935183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45941.093203935183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45941.093203935183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45941.093203935183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45941.093203935183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45941.093203935183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45941.093203935183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45941.093203935183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45941.093203935183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45941.093203935183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45941.093203935183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45941.093203935183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45941.093203935183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45941.093203935183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45941.093203935183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45941.093203935183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45941.093203935183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45941.093203935183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45941.093203935183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45941.093203935183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45941.093203935183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45941.093203935183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45941.093203935183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45941.093203935183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45941.093203935183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45941.093203935183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45941.093203935183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45941.093203935183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45941.093203935183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45941.093203935183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45941.093203935183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45941.093203935183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45941.093203935183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45941.093203935183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45941.093203935183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45941.093203935183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45941.093203935183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45941.093203935183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45941.093203935183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45941.093203935183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45941.093203935183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45941.093203935183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45941.093203935183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45941.093203935183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45941.093203935183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45941.093203935183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45941.093203935183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45941.093203935183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45941.093203935183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45941.093203935183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45941.093203935183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45941.093203935183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45941.093203935183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45941.093203935183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45941.093203935183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45941.093203935183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45941.093203935183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45941.093203935183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45941.093203935183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45941.093203935183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45941.093203935183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45941.093203935183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45941.093203935183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45941.093203935183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45941.093203935183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45941.093203935183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45941.093203935183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45941.093203935183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45941.093203935183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45941.093203935183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45941.093203935183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45941.093203935183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45941.093203935183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45941.093203935183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45941.093203935183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45941.093203935183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45941.093203935183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45941.093203935183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45941.093203935183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45941.093203935183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45941.093203935183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45941.093203935183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45941.093203935183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45941.093203935183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45941.093203935183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45941.093203935183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45941.093203935183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45941.093203935183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45941.093203935183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45941.093203935183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45941.093203935183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45941.093203935183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45941.093203935183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45941.093203935183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45941.093203935183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45941.093203935183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45941.093203935183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45941.093203935183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45941.093203935183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45941.093203935183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45941.093203935183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45941.093203935183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45941.093203935183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45941.093203935183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45941.093203935183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45941.093203935183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45941.093203935183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45941.093203935183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45941.093203935183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45941.093203935183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45941.093203935183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45941.093203935183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45941.093203935183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45941.093203935183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45941.093203935183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45941.093203935183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45941.093203935183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45941.093203935183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45941.093203935183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45941.093203935183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45941.093203935183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45941.093203935183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45941.093203935183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45941.093203935183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45941.093203935183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45941.093203935183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45941.093203935183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45941.093203935183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45941.093203935183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45941.093203935183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45941.093203935183</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45941.093203935183</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61">
        <f ca="1">IFERROR(NOW()-F2,"")</f>
        <v>49.261143749994517</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38969</v>
      </c>
      <c r="F3" s="38">
        <v>45926.188877314817</v>
      </c>
      <c r="G3" s="161">
        <f t="shared" ref="G3" ca="1" si="0">IFERROR(NOW()-F3,"")</f>
        <v>14.904326620366191</v>
      </c>
      <c r="H3" s="38">
        <v>45926.158159722225</v>
      </c>
      <c r="I3" s="37" t="str">
        <f>IFERROR(VLOOKUP(D3,DB!A:F,6,0),"")</f>
        <v>SCECO</v>
      </c>
      <c r="J3" s="37" t="str">
        <f>IFERROR(VLOOKUP(D3,DB!A:G,7,0),"")</f>
        <v>Good</v>
      </c>
      <c r="K3" s="37" t="s">
        <v>39064</v>
      </c>
      <c r="L3" s="37" t="str">
        <f>IFERROR(VLOOKUP(D3,DB!A:I,9,0),"")</f>
        <v>Latis</v>
      </c>
      <c r="M3" s="125"/>
    </row>
    <row r="4" spans="1:13" ht="15">
      <c r="A4" s="37"/>
      <c r="B4" s="37" t="str">
        <f>IFERROR(VLOOKUP(D4,DB!A:K,11,0),"")</f>
        <v/>
      </c>
      <c r="C4" s="37"/>
      <c r="D4" s="37"/>
      <c r="E4" s="37"/>
      <c r="F4" s="38"/>
      <c r="G4" s="39">
        <f t="shared" ref="G4:G7" ca="1" si="1">IFERROR(NOW()-F4,"")</f>
        <v>45941.093203935183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45941.093203935183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45941.093203935183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45941.093203935183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45941.093203935183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45941.093203935183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45941.093203935183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45941.093203935183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45941.093203935183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45941.093203935183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45941.093203935183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45941.093203935183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45941.093203935183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45941.093203935183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45941.093203935183</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45941.093203935183</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45941.093203935183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45941.093203935183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45941.093203935183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45941.093203935183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45941.093203935183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45941.093203935183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45941.093203935183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45941.093203935183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45941.093203935183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45941.093203935183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45941.093203935183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45941.093203935183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45941.093203935183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45941.093203935183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45941.093203935183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45941.093203935183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45941.093203935183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45941.093203935183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45941.093203935183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45941.093203935183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45941.093203935183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45941.093203935183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45941.093203935183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45941.093203935183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45941.093203935183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45941.093203935183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45941.093203935183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45941.093203935183</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45941.093203935183</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45941.093203935183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45941.093203935183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45941.093203935183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45941.093203935183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45941.093203935183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45941.093203935183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45941.093203935183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45941.093203935183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45941.093203935183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45941.093203935183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45941.093203935183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45941.093203935183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45941.093203935183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45941.093203935183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45941.093203935183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45941.093203935183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45941.093203935183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45941.093203935183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45941.093203935183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45941.093203935183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45941.093203935183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45941.093203935183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45941.093203935183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45941.093203935183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45941.093203935183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45941.093203935183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45941.093203935183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45941.093203935183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45941.093203935183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45941.093203935183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45941.093203935183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45941.093203935183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45941.093203935183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45941.093203935183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45941.093203935183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45941.093203935183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45941.093203935183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45941.093203935183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45941.093203935183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45941.093203935183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45941.093203935183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45941.093203935183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45941.093203935183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45941.093203935183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45941.093203935183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45941.093203935183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45941.093203935183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45941.093203935183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45941.093203935183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45941.093203935183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45941.093203935183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45941.093203935183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45941.093203935183</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45941.093203935183</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tabSelected="1" workbookViewId="0">
      <selection activeCell="K9" sqref="K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39065</v>
      </c>
      <c r="B2" s="149" t="s">
        <v>5398</v>
      </c>
      <c r="C2" s="148">
        <v>1</v>
      </c>
      <c r="D2" s="149" t="s">
        <v>34463</v>
      </c>
      <c r="E2" s="148" t="s">
        <v>39066</v>
      </c>
      <c r="F2" s="150">
        <v>45926.772847222222</v>
      </c>
      <c r="G2" s="151">
        <f ca="1">IFERROR(NOW()-F2,"-")</f>
        <v>14.320356712960347</v>
      </c>
      <c r="H2" s="152">
        <v>45927.449074074102</v>
      </c>
      <c r="I2" s="149" t="str">
        <f>IFERROR(VLOOKUP(D2,DB!A:F,6,0),"")</f>
        <v>SCECO</v>
      </c>
      <c r="J2" s="149" t="str">
        <f>IFERROR(VLOOKUP(D2,DB!A:G,7,0),"")</f>
        <v>Weak</v>
      </c>
      <c r="K2" s="148" t="s">
        <v>39067</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39068</v>
      </c>
      <c r="B3" s="149" t="str">
        <f>IFERROR(VLOOKUP(D3,DB!A:K,11,0),"")</f>
        <v>R6</v>
      </c>
      <c r="C3" s="148">
        <v>1</v>
      </c>
      <c r="D3" s="149" t="s">
        <v>34282</v>
      </c>
      <c r="E3" s="148" t="s">
        <v>38964</v>
      </c>
      <c r="F3" s="152">
        <v>45939.529062499998</v>
      </c>
      <c r="G3" s="151">
        <f ca="1">IFERROR(NOW()-F3,"-")</f>
        <v>1.5641414351848653</v>
      </c>
      <c r="H3" s="152">
        <v>45927.987534722219</v>
      </c>
      <c r="I3" s="149" t="str">
        <f>IFERROR(VLOOKUP(D3,DB!A:F,6,0),"")</f>
        <v>SCECO</v>
      </c>
      <c r="J3" s="149" t="str">
        <f>IFERROR(VLOOKUP(D3,DB!A:G,7,0),"")</f>
        <v>Vandalized</v>
      </c>
      <c r="K3" s="148" t="s">
        <v>39069</v>
      </c>
      <c r="L3" s="149" t="str">
        <f>IFERROR(VLOOKUP(D3,DB!A:I,9,0),"")</f>
        <v>Latis</v>
      </c>
    </row>
    <row r="4" spans="1:16383" ht="31.5" customHeight="1">
      <c r="A4" s="148" t="s">
        <v>39070</v>
      </c>
      <c r="B4" s="149" t="s">
        <v>5398</v>
      </c>
      <c r="C4" s="148">
        <v>1</v>
      </c>
      <c r="D4" s="149" t="s">
        <v>32861</v>
      </c>
      <c r="E4" s="148" t="s">
        <v>39066</v>
      </c>
      <c r="F4" s="150">
        <v>45933.880972222221</v>
      </c>
      <c r="G4" s="151">
        <f ca="1">IFERROR(NOW()-F4,"-")</f>
        <v>7.2122317129615112</v>
      </c>
      <c r="H4" s="152">
        <v>45929.455266203702</v>
      </c>
      <c r="I4" s="149" t="str">
        <f>IFERROR(VLOOKUP(D4,DB!A:F,6,0),"")</f>
        <v>SCECO</v>
      </c>
      <c r="J4" s="149" t="str">
        <f>IFERROR(VLOOKUP(D4,DB!A:G,7,0),"")</f>
        <v>In progress</v>
      </c>
      <c r="K4" s="148" t="s">
        <v>39071</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45941.023958333331</v>
      </c>
      <c r="G5" s="151">
        <f ca="1">IFERROR(NOW()-F5,"-")</f>
        <v>6.9245601851434913E-2</v>
      </c>
      <c r="H5" s="152">
        <v>45934.470231481479</v>
      </c>
      <c r="I5" s="149" t="str">
        <f>IFERROR(VLOOKUP(D5,DB!A:F,6,0),"")</f>
        <v>SCECO</v>
      </c>
      <c r="J5" s="149" t="str">
        <f>IFERROR(VLOOKUP(D5,DB!A:G,7,0),"")</f>
        <v>Dead</v>
      </c>
      <c r="K5" s="148" t="s">
        <v>39071</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6" customHeight="1">
      <c r="A6" s="148" t="s">
        <v>39073</v>
      </c>
      <c r="B6" s="148" t="str">
        <f>IFERROR(VLOOKUP(D6,DB!A:K,11,0),"")</f>
        <v>R6</v>
      </c>
      <c r="C6" s="148">
        <v>1</v>
      </c>
      <c r="D6" s="148" t="s">
        <v>33325</v>
      </c>
      <c r="E6" s="148" t="s">
        <v>38964</v>
      </c>
      <c r="F6" s="150">
        <v>45941.057118055556</v>
      </c>
      <c r="G6" s="151">
        <f ca="1">IFERROR(NOW()-F6,"-")</f>
        <v>3.6085879626625683E-2</v>
      </c>
      <c r="H6" s="152">
        <v>45941.051412037035</v>
      </c>
      <c r="I6" s="148" t="str">
        <f>IFERROR(VLOOKUP(D6,DB!A:F,6,0),"")</f>
        <v>Generator-SG</v>
      </c>
      <c r="J6" s="148" t="str">
        <f>IFERROR(VLOOKUP(D6,DB!A:G,7,0),"")</f>
        <v>Vandalized</v>
      </c>
      <c r="K6" s="148" t="s">
        <v>39074</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56"/>
      <c r="E7" s="157"/>
      <c r="F7" s="113"/>
      <c r="G7" s="158">
        <f ca="1">IFERROR(NOW()-F7,"-")</f>
        <v>45941.093203935183</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64"/>
      <c r="E8" s="157"/>
      <c r="F8" s="113"/>
      <c r="G8" s="158">
        <f ca="1">IFERROR(NOW()-F8,"-")</f>
        <v>45941.093203935183</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45941.093203935183</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56"/>
      <c r="E10" s="157"/>
      <c r="F10" s="113"/>
      <c r="G10" s="158">
        <f ca="1">IFERROR(NOW()-F10,"-")</f>
        <v>45941.093203935183</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45941.093203935183</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45941.093203935183</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45941.093203935183</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45941.093203935183</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45941.093203935183</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45941.093203935183</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45941.093203935183</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45941.093203935183</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45941.093203935183</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45941.093203935183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45941.093203935183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45941.093203935183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45941.093203935183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45941.093203935183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45941.093203935183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45941.093203935183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45941.093203935183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45941.093203935183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45941.093203935183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45941.093203935183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45941.093203935183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45941.093203935183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45941.093203935183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45941.093203935183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45941.093203935183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45941.093203935183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45941.093203935183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45941.093203935183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45941.093203935183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45941.093203935183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45941.093203935183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45941.093203935183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45941.093203935183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45941.093203935183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45941.093203935183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45941.093203935183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45941.093203935183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45941.093203935183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45941.093203935183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45941.093203935183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45941.093203935183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45941.093203935183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45941.093203935183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45941.093203935183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45941.093203935183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45941.093203935183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45941.093203935183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45941.093203935183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45941.093203935183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45941.093203935183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45941.093203935183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45941.093203935183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45941.093203935183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45941.093203935183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45941.093203935183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45941.093203935183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45941.093203935183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45941.093203935183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45941.093203935183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45941.093203935183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45941.093203935183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45941.093203935183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45941.093203935183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45941.093203935183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45941.093203935183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45941.093203935183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45941.093203935183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45941.093203935183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45941.093203935183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45941.093203935183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45941.093203935183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45941.093203935183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45941.093203935183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45941.093203935183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45941.093203935183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45941.093203935183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45941.093203935183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45941.093203935183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45941.093203935183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45941.093203935183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45941.093203935183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45941.093203935183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45941.093203935183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45941.093203935183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45941.093203935183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45941.093203935183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45941.093203935183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45941.093203935183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45941.093203935183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45941.093203935183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45941.093203935183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45941.093203935183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45941.093203935183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45941.093203935183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45941.093203935183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45941.093203935183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45941.093203935183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45941.093203935183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45941.093203935183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45941.093203935183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45941.093203935183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45941.093203935183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45941.093203935183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45941.093203935183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45941.093203935183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45941.093203935183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45941.093203935183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45941.093203935183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45941.093203935183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45941.093203935183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45941.093203935183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45941.093203935183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45941.093203935183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45941.093203935183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45941.093203935183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45941.093203935183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45941.093203935183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45941.093203935183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45941.093203935183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45941.093203935183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45941.093203935183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45941.093203935183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45941.093203935183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45941.093203935183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45941.093203935183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45941.093203935183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45941.093203935183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45941.093203935183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45941.093203935183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45941.093203935183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45941.093203935183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45941.093203935183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45941.093203935183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45941.093203935183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45941.093203935183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45941.093203935183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45941.093203935183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45941.093203935183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45941.093203935183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45941.093203935183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45941.093203935183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45941.093203935183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45941.093203935183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45941.093203935183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45941.093203935183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45941.093203935183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45941.093203935183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45941.093203935183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45941.093203935183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45941.093203935183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45941.093203935183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45941.093203935183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45941.093203935183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45941.093203935183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45941.093203935183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45941.093203935183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45941.093203935183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45941.093203935183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45941.093203935183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45941.093203935183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45941.093203935183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45941.093203935183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45941.093203935183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45941.093203935183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45941.093203935183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45941.093203935183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45941.093203935183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45941.093203935183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45941.093203935183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45941.093203935183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45941.093203935183</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2025-10-10T23:15:55Z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