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26" documentId="13_ncr:1_{F6CB121F-512D-4AA6-A0C1-0FB36C537598}" xr6:coauthVersionLast="47" xr6:coauthVersionMax="47" xr10:uidLastSave="{B05E27A7-BFE0-4751-BAB0-FFF404A586C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71" i="5"/>
  <c r="J71" i="5"/>
  <c r="I71" i="5"/>
  <c r="G71" i="5"/>
  <c r="B71"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<sst xmlns="http://schemas.openxmlformats.org/spreadsheetml/2006/main" count="178580" uniqueCount="39075">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</sst>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271.61490486111143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45934.563330787038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45934.563330787038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45934.563330787038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45934.563330787038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45934.563330787038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45934.563330787038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45934.563330787038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45934.563330787038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45934.563330787038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45934.563330787038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45934.563330787038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45934.563330787038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45934.563330787038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45934.563330787038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45934.563330787038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45934.563330787038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45934.563330787038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45934.563330787038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45934.563330787038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45934.563330787038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45934.563330787038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45934.563330787038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45934.563330787038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45934.563330787038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45934.563330787038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45934.563330787038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45934.563330787038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45934.563330787038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45934.563330787038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45934.563330787038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45934.563330787038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45934.563330787038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45934.563330787038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45934.563330787038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45934.563330787038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45934.563330787038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45934.563330787038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45934.563330787038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45934.563330787038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45934.563330787038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45934.563330787038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45934.563330787038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45934.563330787038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45934.563330787038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45934.563330787038</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242.91154814814217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127.83624722222157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109.5634925925915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45934.563330555553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45934.563330555553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45934.563330555553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45934.563330555553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45934.563330555553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45934.563330555553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45934.563330555553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45934.563330555553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45934.563330555553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45934.563330555553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45934.563330555553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45934.563330555553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45934.563330555553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45934.563330555553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45934.563330555553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45934.563330555553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45934.563330555553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45934.563330555553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45934.563330555553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45934.563330555553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45934.563330555553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45934.563330555553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45934.563330555553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45934.563330555553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45934.563330555553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45934.563330555553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45934.563330555553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45934.563330555553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45934.563330555553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45934.563330555553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45934.563330555553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45934.563330555553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45934.563330555553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45934.563330555553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45934.563330555553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45934.563330555553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45934.563330555553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45934.563330555553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45934.563330555553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45934.563330555553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45934.563330555553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45934.563330555553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45934.563330555553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45934.563330555553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45934.563330555553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45934.563330555553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45934.563330555553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45934.563330555553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45934.563330555553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45934.563330555553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45934.563330555553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45934.563330555553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45934.563330555553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45934.563330555553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45934.563330555553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45934.563330555553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45934.563330555553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45934.563330555553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45934.563330555553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45934.563330555553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45934.563330555553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45934.563330555553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45934.563330555553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45934.563330555553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45934.563330555553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45934.563330555553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45934.563330555553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45934.563330555553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45934.563330555553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45934.563330555553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45934.563330555553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45934.563330555553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45934.563330555553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45934.563330555553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45934.563330555553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45934.563330555553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45934.563330555553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45934.563330555553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45934.563330555553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45934.563330555553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45934.563330555553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45934.563330555553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45934.563330555553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45934.563330555553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45934.563330555553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45934.563330555553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45934.563330555553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45934.563330555553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45934.563330555553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45934.563330555553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45934.563330555553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45934.563330555553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45934.563330555553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45934.563330555553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45934.563330555553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45934.563330555553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45934.563330555553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45934.563330555553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45934.563330555553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45934.563330555553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45934.563330555553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45934.563330555553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45934.563330555553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45934.563330555553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45934.563330555553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45934.563330555553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45934.563330555553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45934.563330555553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45934.563330555553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45934.563330555553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45934.563330555553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45934.563330555553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45934.563330555553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45934.563330555553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45934.563330555553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45934.563330555553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45934.563330555553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45934.563330555553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45934.563330555553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45934.563330555553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45934.563330555553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45934.563330555553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45934.563330555553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45934.563330555553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45934.563330555553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45934.563330555553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45934.563330555553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45934.563330555553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45934.563330555553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45934.563330555553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45934.563330555553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45934.563330555553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45934.563330555553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45934.563330555553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45934.563330555553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45934.563330555553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45934.563330555553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45934.563330555553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45934.563330555553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45934.563330555553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45934.563330555553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45934.563330555553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45934.563330555553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45934.563330555553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45934.563330555553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45934.563330555553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45934.563330555553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45934.563330555553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45934.563330555553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45934.563330555553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45934.563330555553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45934.563330555553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45934.563330555553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45934.563330555553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45934.563330555553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45934.563330555553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45934.563330555553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45934.563330555553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45934.563330555553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45934.563330555553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45934.563330555553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45934.563330555553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45934.563330555553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45934.563330555553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45934.563330555553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45934.563330555553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45934.563330555553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45934.563330555553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45934.563330555553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45934.563330555553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45934.563330555553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45934.563330555553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45934.563330555553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45934.563330555553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45934.563330555553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45934.563330555553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45934.563330555553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45934.563330555553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45934.563330555553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45934.563330555553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45934.563330555553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45934.563330555553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45934.563330555553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45934.563330555553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45934.563330555553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45934.563330555553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45934.563330555553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45934.563330555553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45934.563330555553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45934.563330555553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45934.563330555553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45934.563330555553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45934.563330555553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45934.563330555553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45934.563330555553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45934.563330555553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45934.563330555553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45934.563330555553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45934.563330555553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45934.563330555553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45934.563330555553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45934.563330555553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45934.563330555553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45934.563330555553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45934.563330555553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45934.563330555553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45934.563330555553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45934.563330555553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45934.563330555553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45934.563330555553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45934.563330555553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45934.563330555553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45934.563330555553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45934.563330555553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45934.563330555553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45934.563330555553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45934.563330555553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45934.563330555553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45934.563330555553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45934.563330555553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45934.563330555553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45934.563330555553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45934.563330555553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45934.563330555553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45934.563330555553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45934.563330555553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45934.563330555553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45934.563330555553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45934.563330555553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45934.563330555553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45934.563330555553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45934.563330555553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45934.563330555553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45934.563330555553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45934.563330555553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45934.563330555553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45934.563330555553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45934.563330555553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45934.563330555553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45934.563330555553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45934.563330555553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45934.563330555553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45934.563330555553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45934.563330555553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45934.563330555553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45934.563330555553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45934.563330555553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45934.563330555553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45934.563330555553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45934.563330555553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45934.563330555553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45934.563330555553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45934.563330555553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45934.563330555553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45934.563330555553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45934.563330555553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45934.563330555553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45934.563330555553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45934.563330555553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45934.563330555553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45934.563330555553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45934.563330555553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45934.563330555553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45934.563330555553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45934.563330555553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45934.563330555553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45934.563330555553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45934.563330555553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45934.563330555553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45934.563330555553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45934.563330555553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45934.563330555553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45934.563330555553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45934.563330555553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45934.563330555553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45934.563330555553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45934.563330555553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45934.563330555553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45934.563330555553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45934.563330555553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45934.563330555553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45934.563330555553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45934.563330555553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45934.563330555553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45934.563330555553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45934.563330555553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45934.563330555553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45934.563330555553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45934.563330555553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45934.563330555553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45934.563330555553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45934.563330555553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45934.563330555553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45934.563330555553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45934.563330555553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45934.563330555553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45934.563330555553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45934.563330555553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45934.563330555553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45934.563330555553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45934.563330555553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45934.563330555553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45934.563330555553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45934.563330555553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45934.563330555553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45934.563330555553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45934.563330555553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45934.563330555553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45934.563330555553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45934.563330555553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45934.563330555553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45934.563330555553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45934.563330555553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45934.563330555553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45934.563330555553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45934.563330555553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45934.563330555553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45934.563330555553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45934.563330787038</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45934.563330555553</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45934.563330555553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45934.563330555553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45934.563330555553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45934.563330787038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45934.563330787038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45934.563330787038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45934.563330787038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45934.563330787038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45934.563330787038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45934.563330787038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45934.563330787038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45934.563330787038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45934.563330787038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45934.563330787038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45934.563330787038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45934.563330787038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45934.563330787038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45934.563330787038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45934.563330787038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45934.563330787038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45934.563330787038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45934.563330787038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45934.563330787038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45934.563330787038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45934.563330787038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45934.563330787038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45934.563330787038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45934.563330787038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45934.563330787038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45934.563330787038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45934.563330787038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45934.563330787038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45934.563330787038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45934.563330787038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45934.563330787038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45934.563330787038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45934.563330787038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45934.563330787038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45934.563330787038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45934.563330787038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45934.563330787038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45934.563330787038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45934.563330787038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45934.563330787038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45934.563330787038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45934.563330787038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45934.563330787038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45934.563330787038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45934.563330787038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45934.563330787038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45934.563330787038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45934.563330787038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45934.563330787038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45934.563330787038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45934.563330787038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45934.563330787038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45934.563330787038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45934.563330787038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45934.563330787038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45934.563330787038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45934.563330787038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45934.563330787038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45934.563330787038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45934.563330787038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45934.563330787038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45934.563330787038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45934.563330787038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45934.563330787038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45934.563330787038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45934.563330787038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45934.563330787038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45934.563330787038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45934.563330787038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45934.563330787038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45934.563330787038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45934.563330787038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45934.563330787038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45934.563330787038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45934.563330787038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45934.563330787038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45934.563330787038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45934.563330787038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45934.563330787038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45934.563330787038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45934.563330787038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45934.563330787038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45934.563330787038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45934.563330787038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45934.563330787038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45934.563330787038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45934.563330787038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45934.563330787038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45934.563330787038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45934.563330787038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45934.563330787038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45934.563330787038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45934.563330787038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45934.563330787038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45934.563330787038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45934.563330787038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45934.563330787038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45934.563330787038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45934.563330787038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45934.563330787038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45934.563330787038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45934.563330787038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45934.563330787038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45934.563330787038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45934.563330787038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45934.563330787038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45934.563330787038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45934.563330787038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45934.563330787038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45934.563330787038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45934.563330787038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45934.563330787038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45934.563330787038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45934.563330787038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45934.563330787038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45934.563330787038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45934.563330787038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45934.563330787038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45934.563330787038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45934.563330787038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45934.563330787038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45934.563330787038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45934.563330787038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45934.563330787038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45934.563330787038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45934.563330787038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45934.563330787038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45934.563330787038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45934.563330787038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45934.563330787038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45934.563330787038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45934.563330787038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45934.563330787038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45934.563330787038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45934.563330787038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45934.563330787038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45934.563330787038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45934.563330787038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45934.563330787038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45934.563330787038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45934.563330787038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45934.563330787038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45934.563330787038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45934.563330787038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45934.563330787038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45934.563330787038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45934.563330787038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45934.563330787038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45934.563330787038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45934.563330787038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45934.563330787038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45934.563330787038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45934.563330787038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45934.563330787038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45934.563330787038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45934.563330787038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45934.563330787038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45934.563330787038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45934.563330787038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45934.563330787038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45934.563330787038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45934.563330787038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45934.563330787038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45934.563330787038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45934.563330787038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45934.563330787038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45934.563330787038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45934.563330787038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45934.563330787038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45934.563330787038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45934.563330787038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45934.563330787038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45934.563330787038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45934.563330787038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45934.563330787038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45934.563330787038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45934.563330787038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45934.563330787038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45934.563330787038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45934.563330787038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45934.563330787038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45934.563330787038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45934.563330787038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45934.563330787038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45934.563330787038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45934.563330787038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45934.563330787038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45934.563330787038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45934.563330787038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45934.563330787038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45934.563330787038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45934.563330787038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45934.563330787038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45934.563330787038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45934.563330787038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45934.563330787038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45934.563330787038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45934.563330787038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45934.563330787038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45934.563330787038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45934.563330787038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45934.563330787038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45934.563330787038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45934.563330787038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45934.563330787038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45934.563330787038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45934.563330787038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45934.563330787038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45934.563330787038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45934.563330787038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45934.563330787038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45934.563330787038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45934.563330787038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45934.563330787038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45934.563330787038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45934.563330787038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45934.563330787038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45934.563330787038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45934.563330787038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45934.563330787038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45934.563330787038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45934.563330787038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45934.563330787038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45934.563330787038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45934.563330787038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45934.563330787038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45934.563330787038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45934.563330787038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45934.563330787038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45934.563330787038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45934.563330787038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45934.563330787038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45934.563330787038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45934.563330787038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45934.563330787038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45934.563330787038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45934.563330787038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45934.563330787038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45934.563330787038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45934.563330787038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45934.563330787038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45934.563330787038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45934.563330787038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45934.563330787038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45934.563330787038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45934.563330787038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45934.563330787038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45934.563330787038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45934.563330787038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45934.563330787038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45934.563330787038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45934.563330787038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45934.563330787038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45934.563330787038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45934.563330787038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45934.563330787038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45934.563330787038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45934.563330787038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45934.563330787038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45934.563330787038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45934.563330787038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45934.563330787038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45934.563330787038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45934.563330787038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45934.563330787038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45934.563330787038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45934.563330787038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45934.563330787038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45934.563330787038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45934.563330787038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45934.563330787038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45934.563330787038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45934.563330787038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45934.563330787038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45934.563330787038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45934.563330787038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45934.563330787038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45934.563330787038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45934.563330787038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45934.563330787038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45934.563330787038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45934.563330787038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45934.563330787038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45934.563330787038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45934.563330787038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45934.563330787038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45934.563330787038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45934.563330787038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45934.563330787038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45934.563330787038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45934.563330787038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45934.563330787038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45934.563330787038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45934.563330787038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45934.563330787038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45934.563330787038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45934.563330787038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45934.563330787038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45934.563330787038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45934.563330787038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45934.563330787038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45934.563330787038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45934.563330787038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45934.563330787038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45934.563330787038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45934.563330787038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45934.563330787038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45934.563330787038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45934.563330787038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45934.563330787038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45934.563330787038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45934.563330787038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45934.563330787038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45934.563330787038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45934.563330787038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45934.563330787038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45934.563330787038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45934.563330787038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45934.563330787038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45934.563330787038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45934.563330787038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45934.563330787038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45934.563330787038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45934.563330787038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45934.563330787038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45934.563330787038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45934.563330787038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45934.563330787038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45934.563330787038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45934.563330787038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45934.563330787038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45934.563330787038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45934.563330787038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45934.563330787038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45934.563330787038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45934.563330787038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45934.563330787038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45934.563330787038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45934.563330787038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45934.563330787038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45934.563330787038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45934.563330787038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45934.563330787038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45934.563330787038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45934.563330787038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45934.563330787038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45934.563330787038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45934.563330787038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45934.563330787038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45934.563330787038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45934.563330787038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45934.563330787038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45934.563330787038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45934.563330787038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45934.563330787038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45934.563330787038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45934.563330787038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45934.563330787038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45934.563330787038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45934.563330787038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45934.563330787038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45934.563330787038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45934.563330787038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45934.563330787038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45934.563330787038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45934.563330787038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45934.563330787038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45934.563330787038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45934.563330787038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45934.563330787038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45934.563330787038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45934.563330787038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45934.563330787038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45934.563330787038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45934.563330787038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45934.563330787038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45934.563330787038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45934.563330787038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45934.563330787038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45934.563330787038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45934.563330787038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45934.563330787038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45934.563330787038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45934.563330787038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45934.563330787038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45934.563330787038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45934.563330787038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45934.563330787038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45934.563330787038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45934.563330787038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45934.563330787038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45934.563330787038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45934.563330787038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45934.563330787038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45934.563330787038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45934.563330787038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45934.563330787038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45934.563330787038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45934.563330787038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45934.563330787038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45934.563330787038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45934.563330787038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45934.563330787038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45934.563330787038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45934.563330787038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45934.563330787038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45934.563330787038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45934.563330787038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45934.563330787038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45934.563330787038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45934.563330787038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45934.563330787038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45934.563330787038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45934.563330787038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45934.563330787038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45934.563330787038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45934.563330787038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45934.563330787038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45934.563330787038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45934.563330787038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45934.563330787038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45934.563330787038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45934.563330787038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45934.563330787038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45934.563330787038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45934.563330787038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45934.563330787038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45934.563330787038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45934.563330787038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45934.563330787038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45934.563330787038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45934.563330787038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45934.563330787038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45934.563330787038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45934.563330787038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45934.563330787038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45934.563330787038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45934.563330787038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45934.563330787038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45934.563330787038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45934.563330787038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45934.563330787038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45934.563330787038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45934.563330787038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45934.563330787038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45934.563330787038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45934.563330787038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45934.563330787038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45934.563330787038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45934.563330787038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45934.563330787038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45934.563330787038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45934.563330787038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45934.563330787038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45934.563330787038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45934.563330787038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45934.563330787038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45934.563330787038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45934.563330787038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45934.563330787038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45934.563330787038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45934.563330787038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45934.563330787038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45934.563330787038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45934.563330787038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45934.563330787038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45934.563330787038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45934.563330787038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45934.563330787038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45934.563330787038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45934.563330787038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45934.563330787038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45934.563330787038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45934.563330787038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45934.563330787038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45934.563330787038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45934.563330787038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45934.563330787038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45934.563330787038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45934.563330787038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45934.563330787038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45934.563330787038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45934.563330787038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45934.563330787038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45934.563330787038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45934.563330787038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45934.563330787038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45934.563330787038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45934.563330787038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45934.563330787038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45934.563330787038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45934.563330787038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45934.563330787038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45934.563330787038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45934.563330787038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45934.563330787038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45934.563330787038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45934.563330787038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45934.563330787038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45934.563330787038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45934.563330787038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45934.563330787038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45934.563330787038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45934.563330787038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45934.563330787038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45934.563330787038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45934.563330787038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45934.563330787038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45934.563330787038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45934.563330787038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45934.563330787038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45934.563330787038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45934.563330787038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45934.563330787038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45934.563330787038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45934.563330787038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45934.563330787038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45934.563330787038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45934.563330787038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45934.563330787038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45934.563330787038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45934.563330787038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45934.563330787038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45934.563330787038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45934.563330787038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45934.563330787038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45934.563330787038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45934.563330787038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45934.563330787038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45934.563330787038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45934.563330787038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45934.563330787038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45934.563330787038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45934.563330787038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45934.563330787038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45934.563330787038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45934.563330787038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45934.563330787038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45934.563330787038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45934.563330787038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45934.563330787038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45934.563330787038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45934.563330787038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45934.563330787038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45934.563330787038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45934.563330787038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45934.563330787038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45934.563330787038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45934.563330787038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45934.563330787038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45934.563330787038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45934.563330787038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45934.563330787038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45934.563330787038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45934.563330787038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45934.563330787038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45934.563330787038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45934.563330787038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45934.563330787038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45934.563330787038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45934.563330787038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45934.563330787038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45934.563330787038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45934.563330787038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45934.563330787038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45934.563330787038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45934.563330787038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45934.563330787038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45934.563330787038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45934.563330787038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45934.563330787038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45934.563330787038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45934.563330787038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45934.563330787038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45934.563330787038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45934.563330787038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45934.563330787038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45934.563330787038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45934.563330787038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45934.563330787038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45934.563330787038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45934.563330787038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45934.563330787038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45934.563330787038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45934.563330787038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45934.563330787038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45934.563330787038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45934.563330787038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45934.563330787038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45934.563330787038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45934.563330787038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45934.563330787038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45934.563330787038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45934.563330787038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45934.563330787038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45934.563330787038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45934.563330787038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45934.563330787038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45934.563330787038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45934.563330787038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45934.563330787038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45934.563330787038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45934.563330787038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45934.563330787038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45934.563330787038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45934.563330787038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45934.563330787038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45934.563330787038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45934.563330787038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45934.563330787038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45934.563330787038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45934.563330787038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45934.563330787038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45934.563330787038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45934.563330787038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45934.563330787038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45934.563330787038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45934.563330787038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45934.563330787038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45934.563330787038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45934.563330787038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45934.563330787038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45934.563330787038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45934.563330787038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45934.563330787038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45934.563330787038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45934.563330787038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45934.563330787038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45934.563330787038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45934.563330787038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45934.563330787038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45934.563330787038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45934.563330787038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45934.563330787038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45934.563330787038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45934.563330787038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45934.563330787038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45934.563330787038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45934.563330787038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45934.563330787038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45934.563330787038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45934.563330787038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45934.563330787038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45934.563330787038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45934.563330787038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45934.563330787038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45934.563330787038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45934.563330787038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45934.563330787038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45934.563330787038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45934.563330787038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45934.563330787038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45934.563330787038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45934.563330787038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45934.563330787038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45934.563330787038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45934.563330787038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45934.563330787038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45934.563330787038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45934.563330787038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45934.563330787038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45934.563330787038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45934.563330787038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45934.563330787038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45934.563330787038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45934.563330787038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45934.563330787038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45934.563330787038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45934.563330787038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45934.563330787038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45934.563330787038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45934.563330787038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45934.563330787038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45934.563330787038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45934.563330787038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45934.563330787038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45934.563330787038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45934.563330787038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45934.563330787038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45934.563330787038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45934.563330787038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45934.563330787038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45934.563330787038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45934.563330787038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45934.563330787038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45934.563330787038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45934.563330787038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45934.563330787038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45934.563330787038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45934.563330787038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45934.563330787038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45934.563330787038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45934.563330787038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45934.563330787038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45934.563330787038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45934.563330787038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45934.563330787038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45934.563330787038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45934.563330787038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45934.563330787038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45934.563330787038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45934.563330787038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45934.563330787038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45934.563330787038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45934.563330787038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45934.563330787038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45934.563330787038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45934.563330787038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45934.563330787038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45934.563330787038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45934.563330787038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45934.563330787038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45934.563330787038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45934.563330787038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45934.563330787038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45934.563330787038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45934.563330787038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45934.563330787038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45934.563330787038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45934.563330787038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45934.563330787038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45934.563330787038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45934.563330787038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45934.563330787038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45934.563330787038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45934.563330787038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45934.563330787038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45934.563330787038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45934.563330787038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45934.563330787038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45934.563330787038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45934.563330787038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45934.563330787038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45934.563330787038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45934.563330787038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45934.563330787038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45934.563330787038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45934.563330787038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45934.563330787038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45934.563330787038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45934.563330787038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45934.563330787038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45934.563330787038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45934.563330787038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45934.563330787038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45934.563330787038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45934.563330787038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45934.563330787038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45934.563330787038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45934.563330787038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45934.563330787038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45934.563330787038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45934.563330787038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45934.563330787038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45934.563330787038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45934.563330787038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45934.563330787038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45934.563330787038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45934.563330787038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45934.563330787038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45934.563330787038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45934.563330787038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45934.563330787038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45934.563330787038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45934.563330787038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45934.563330787038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45934.563330787038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45934.563330787038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45934.563330787038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45934.563330787038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45934.563330787038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45934.563330787038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45934.563330787038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45934.563330787038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45934.563330787038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45934.563330787038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45934.563330787038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45934.563330787038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45934.563330787038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45934.563330787038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45934.563330787038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45934.563330787038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45934.563330787038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45934.563330787038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45934.563330787038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45934.563330787038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45934.563330787038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45934.563330787038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45934.563330787038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45934.563330787038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45934.563330787038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45934.563330787038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45934.563330787038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45934.563330787038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45934.563330787038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45934.563330787038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45934.563330787038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45934.563330787038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45934.563330787038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45934.563330787038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45934.563330787038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45934.563330787038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45934.563330787038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45934.563330787038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45934.563330787038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45934.563330787038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45934.563330787038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45934.563330787038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45934.563330787038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45934.563330787038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45934.563330787038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45934.563330787038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45934.563330787038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45934.563330787038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45934.563330787038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45934.563330787038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45934.563330787038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45934.563330787038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45934.563330787038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45934.563330787038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45934.563330787038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45934.563330787038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45934.563330787038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45934.563330787038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45934.563330787038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45934.563330787038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45934.563330787038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45934.563330787038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45934.563330787038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45934.563330787038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45934.563330787038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45934.563330787038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45934.563330787038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45934.563330787038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45934.563330787038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45934.563330787038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45934.563330787038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45934.563330787038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45934.563330787038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45934.563330787038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45934.563330787038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45934.563330787038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45934.563330787038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45934.563330787038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45934.563330787038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45934.563330787038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45934.563330787038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45934.563330787038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45934.563330787038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45934.563330787038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45934.563330787038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45934.563330787038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45934.563330787038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45934.563330787038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45934.563330787038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45934.563330787038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45934.563330787038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45934.563330787038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45934.563330787038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45934.563330787038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45934.563330787038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45934.563330787038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45934.563330787038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45934.563330787038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45934.563330787038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45934.563330787038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45934.563330787038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45934.563330787038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45934.563330787038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45934.563330787038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45934.563330787038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45934.563330787038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45934.563330787038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45934.563330787038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45934.563330787038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45934.563330787038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45934.563330787038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45934.563330787038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45934.563330787038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45934.563330787038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45934.563330787038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45934.563330787038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45934.563330787038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45934.563330787038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45934.563330787038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45934.563330787038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45934.563330787038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45934.563330787038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45934.563330787038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45934.563330787038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45934.563330787038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45934.563330787038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45934.563330787038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45934.563330787038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45934.563330787038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45934.563330787038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45934.563330787038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45934.563330787038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45934.563330787038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45934.563330787038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45934.563330787038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45934.563330787038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45934.563330787038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45934.563330787038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45934.563330787038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45934.563330787038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45934.563330787038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45934.563330787038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45934.563330787038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45934.563330787038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45934.563330787038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45934.563330787038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45934.563330787038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45934.563330787038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45934.563330787038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45934.563330787038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45934.563330787038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45934.563330787038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45934.563330787038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45934.563330787038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45934.563330787038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45934.563330787038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45934.563330787038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45934.563330787038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45934.563330787038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45934.563330787038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45934.563330787038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45934.563330787038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45934.563330787038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45934.563330787038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45934.563330787038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45934.563330787038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45934.563330787038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45934.563330787038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45934.563330787038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45934.563330787038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45934.563330787038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45934.563330787038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45934.563330787038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45934.563330787038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45934.563330787038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45934.563330787038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45934.563330787038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45934.563330787038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45934.563330787038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45934.563330787038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45934.563330787038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45934.563330787038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45934.563330787038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45934.563330787038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45934.563330787038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45934.563330787038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45934.563330787038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45934.563330787038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45934.563330787038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45934.563330787038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45934.563330787038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45934.563330787038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45934.563330787038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45934.563330787038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45934.563330787038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45934.563330787038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45934.563330787038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45934.563330787038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45934.563330787038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45934.563330787038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45934.563330787038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45934.563330787038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45934.563330787038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45934.563330787038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45934.563330787038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45934.563330787038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45934.563330787038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45934.563330787038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45934.563330787038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45934.563330787038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45934.563330787038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45934.563330787038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45934.563330787038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45934.563330787038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45934.563330787038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45934.563330787038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45934.563330787038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45934.563330787038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45934.563330787038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45934.563330787038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45934.563330787038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45934.563330787038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45934.563330787038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45934.563330787038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45934.563330787038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45934.563330787038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45934.563330787038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45934.563330787038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45934.563330787038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45934.563330787038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45934.563330787038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45934.563330787038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45934.563330787038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45934.563330787038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45934.563330787038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45934.563330787038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45934.563330787038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45934.563330787038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45934.563330787038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45934.563330787038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45934.563330787038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45934.563330787038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45934.563330787038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45934.563330787038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45934.563330787038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45934.563330787038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45934.563330787038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45934.563330787038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45934.563330787038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45934.563330787038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45934.563330787038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45934.563330787038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45934.563330787038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45934.563330787038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45934.563330787038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45934.563330787038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45934.563330787038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45934.563330787038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45934.563330787038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45934.563330787038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45934.563330787038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45934.563330787038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45934.563330787038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45934.563330787038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45934.563330787038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45934.563330787038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45934.563330787038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45934.563330787038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45934.563330787038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45934.563330787038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45934.563330787038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45934.563330787038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45934.563330787038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45934.563330787038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45934.563330787038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45934.563330787038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45934.563330787038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45934.563330787038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45934.563330787038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45934.563330787038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45934.563330787038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45934.563330787038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45934.563330787038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45934.563330787038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45934.563330787038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45934.563330787038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45934.563330787038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45934.563330787038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45934.563330787038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45934.563330787038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45934.563330787038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45934.563330787038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45934.563330787038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45934.563330787038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45934.563330787038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45934.563330787038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45934.563330787038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45934.563330787038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45934.563330787038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45934.563330787038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45934.563330787038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45934.563330787038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45934.563330787038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45934.563330787038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45934.563330787038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45934.563330787038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45934.563330787038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45934.563330787038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45934.563330787038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45934.563330787038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45934.563330787038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45934.563330787038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45934.563330787038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45934.563330787038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45934.563330787038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45934.563330787038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45934.563330787038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45934.563330787038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45934.563330787038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45934.563330787038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45934.563330787038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45934.563330787038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45934.563330787038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45934.563330787038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45934.563330787038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45934.563330787038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45934.563330787038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45934.563330787038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45934.563330787038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45934.563330787038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45934.563330787038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45934.563330787038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45934.563330787038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45934.563330787038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45934.563330787038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45934.563330787038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45934.563330787038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45934.563330787038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45934.563330787038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45934.563330787038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45934.563330787038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45934.563330787038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45934.563330787038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45934.563330787038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45934.563330787038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45934.563330787038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45934.563330787038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45934.563330787038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45934.563330787038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45934.563330787038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45934.563330787038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45934.563330787038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45934.563330787038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45934.563330787038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45934.563330787038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45934.563330787038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45934.563330787038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45934.563330787038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45934.563330787038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45934.563330787038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45934.563330787038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45934.563330787038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45934.563330787038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45934.563330787038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45934.563330787038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45934.563330787038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45934.563330787038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45934.563330787038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45934.563330787038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45934.563330787038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45934.563330787038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45934.563330787038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45934.563330787038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45934.563330787038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45934.563330787038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45934.563330787038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45934.563330787038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45934.563330787038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45934.563330787038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45934.563330787038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45934.563330787038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45934.563330787038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45934.563330787038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45934.563330787038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45934.563330787038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45934.563330787038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45934.563330787038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45934.563330787038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45934.563330787038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45934.563330787038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45934.563330787038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45934.563330787038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45934.563330787038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45934.563330787038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45934.563330787038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45934.563330787038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45934.563330787038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45934.563330787038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45934.563330787038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45934.563330787038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45934.563330787038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45934.563330787038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45934.563330787038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45934.563330787038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45934.563330787038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45934.563330787038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45934.563330787038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45934.563330787038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45934.563330787038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45934.563330787038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45934.563330787038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45934.563330787038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45934.563330787038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45934.563330787038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45934.563330787038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45934.563330787038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45934.563330787038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45934.563330787038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45934.563330787038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45934.563330787038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45934.563330787038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45934.563330787038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45934.563330787038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45934.563330787038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45934.563330787038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45934.563330787038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45934.563330787038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45934.563330787038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45934.563330787038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45934.563330787038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45934.563330787038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45934.563330787038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45934.563330787038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45934.563330787038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45934.563330787038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45934.563330787038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45934.563330787038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45934.563330787038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45934.563330787038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45934.563330787038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45934.563330787038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45934.563330787038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45934.563330787038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45934.563330787038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45934.563330787038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45934.563330787038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45934.563330787038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45934.563330787038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45934.563330787038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45934.563330787038</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231.08261296295677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3.67305277777632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8.4511111112078652E-2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45934.563330555553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45934.563330555553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45934.563330555553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45934.563330555553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45934.563330555553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45934.563330555553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45934.563330555553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45934.563330555553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45934.563330555553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45934.563330555553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45934.563330555553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45934.563330555553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45934.563330555553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45934.563330555553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45934.563330555553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45934.563330555553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45934.563330555553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45934.563330555553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45934.563330555553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45934.563330555553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45934.563330555553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45934.563330555553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45934.563330555553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45934.563330555553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45934.563330555553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45934.563330555553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45934.563330555553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45934.563330555553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45934.563330555553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45934.563330555553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45934.563330555553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45934.563330555553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45934.563330555553</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42.731270601849246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8.3744532407363295</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7.255509259266546E-2</v>
      </c>
      <c r="H4" s="38">
        <v>45934.483136574076</v>
      </c>
      <c r="I4" s="37" t="str">
        <f>IFERROR(VLOOKUP(D4,DB!A:F,6,0),"")</f>
        <v>SCECO</v>
      </c>
      <c r="J4" s="37" t="str">
        <f>IFERROR(VLOOKUP(D4,DB!A:G,7,0),"")</f>
        <v>Good</v>
      </c>
      <c r="K4" s="37" t="s">
        <v>39065</v>
      </c>
      <c r="L4" s="37" t="str">
        <f>IFERROR(VLOOKUP(D4,DB!A:I,9,0),"")</f>
        <v>Latis</v>
      </c>
      <c r="M4" s="136"/>
    </row>
    <row r="5" spans="1:13" ht="15">
      <c r="A5" s="37" t="s">
        <v>39066</v>
      </c>
      <c r="B5" s="37" t="str">
        <f>IFERROR(VLOOKUP(D5,DB!A:K,11,0),"")</f>
        <v>R5</v>
      </c>
      <c r="C5" s="37">
        <v>1</v>
      </c>
      <c r="D5" s="37" t="s">
        <v>38228</v>
      </c>
      <c r="E5" s="37" t="s">
        <v>38964</v>
      </c>
      <c r="F5" s="38">
        <v>45934.502627314818</v>
      </c>
      <c r="G5" s="39">
        <f ca="1">IFERROR(NOW()-F5,"-")</f>
        <v>6.0703240735165309E-2</v>
      </c>
      <c r="H5" s="38">
        <v>45934.496377314812</v>
      </c>
      <c r="I5" s="37" t="str">
        <f>IFERROR(VLOOKUP(D5,DB!A:F,6,0),"")</f>
        <v>SCECO</v>
      </c>
      <c r="J5" s="37" t="str">
        <f>IFERROR(VLOOKUP(D5,DB!A:G,7,0),"")</f>
        <v>Haj Removal</v>
      </c>
      <c r="K5" s="37" t="s">
        <v>39067</v>
      </c>
      <c r="L5" s="37" t="str">
        <f>IFERROR(VLOOKUP(D5,DB!A:I,9,0),"")</f>
        <v>Latis</v>
      </c>
      <c r="M5" s="136"/>
    </row>
    <row r="6" spans="1:13" ht="15">
      <c r="A6" s="37"/>
      <c r="B6" s="37" t="str">
        <f>IFERROR(VLOOKUP(D6,DB!A:K,11,0),"")</f>
        <v/>
      </c>
      <c r="C6" s="37"/>
      <c r="D6" s="37"/>
      <c r="E6" s="37"/>
      <c r="F6" s="38"/>
      <c r="G6" s="39">
        <f ca="1">IFERROR(NOW()-F6,"-")</f>
        <v>45934.563330555553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45934.563330555553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45934.563330555553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45934.563330555553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45934.563330555553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45934.563330555553</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1"/>
      <c r="E12" s="37"/>
      <c r="F12" s="38"/>
      <c r="G12" s="39">
        <f ca="1">IFERROR(NOW()-F12,"-")</f>
        <v>45934.563330555553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45934.563330555553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45934.563330555553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45934.563330555553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45934.563330555553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45934.563330555553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45934.563330555553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45934.563330555553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45934.563330555553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45934.563330555553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45934.563330555553</v>
      </c>
      <c r="H22" s="38"/>
      <c r="I22" s="37" t="str">
        <f>IFERROR(VLOOKUP(D22,DB!A:F,6,0),"")</f>
        <v/>
      </c>
      <c r="J22" s="37" t="str">
        <f>IFERROR(VLOOKUP(D22,DB!A:G,7,0),"")</f>
        <v/>
      </c>
      <c r="K22" s="37"/>
      <c r="L22" s="37" t="str">
        <f>IFERROR(VLOOKUP(D22,DB!A:I,9,0),"")</f>
        <v/>
      </c>
      <c r="M22" s="136"/>
    </row>
    <row r="23" spans="1:13" ht="15">
      <c r="A23" s="92"/>
      <c r="B23" s="92" t="str">
        <f>IFERROR(VLOOKUP(D23,DB!A:K,11,0),"")</f>
        <v/>
      </c>
      <c r="C23" s="92"/>
      <c r="D23" s="92"/>
      <c r="E23" s="92"/>
      <c r="F23" s="134"/>
      <c r="G23" s="135">
        <f ca="1">IFERROR(NOW()-F23,"-")</f>
        <v>45934.563330555553</v>
      </c>
      <c r="H23" s="134"/>
      <c r="I23" s="92" t="str">
        <f>IFERROR(VLOOKUP(D23,DB!A:F,6,0),"")</f>
        <v/>
      </c>
      <c r="J23" s="92" t="str">
        <f>IFERROR(VLOOKUP(D23,DB!A:G,7,0),"")</f>
        <v/>
      </c>
      <c r="K23" s="92"/>
      <c r="L23" s="92" t="str">
        <f>IFERROR(VLOOKUP(D23,DB!A:I,9,0),"")</f>
        <v/>
      </c>
      <c r="M23" s="136"/>
    </row>
    <row r="24" spans="1:13" ht="15">
      <c r="A24" s="37"/>
      <c r="B24" s="37" t="str">
        <f>IFERROR(VLOOKUP(D24,DB!A:K,11,0),"")</f>
        <v/>
      </c>
      <c r="C24" s="37"/>
      <c r="D24" s="37"/>
      <c r="E24" s="37"/>
      <c r="F24" s="38"/>
      <c r="G24" s="39">
        <f ca="1">IFERROR(NOW()-F24,"-")</f>
        <v>45934.563330555553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45934.563330555553</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45934.563330555553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45934.563330555553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45934.563330555553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45934.563330555553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45934.563330555553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45934.563330555553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45934.563330555553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45934.563330555553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45934.563330555553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45934.563330555553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45934.563330555553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45934.563330555553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45934.563330555553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45934.563330555553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45934.563330555553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45934.563330555553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45934.563330555553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45934.563330555553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c r="E44" s="37"/>
      <c r="F44" s="38"/>
      <c r="G44" s="39">
        <f ca="1">IFERROR(NOW()-F44,"-")</f>
        <v>45934.563330555553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45934.563330555553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45934.563330555553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45934.563330555553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45934.563330555553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45934.563330555553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45934.563330555553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45934.563330555553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45934.563330555553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45934.563330555553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45934.563330555553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45934.563330555553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45934.563330555553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45934.563330555553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45934.563330555553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45934.563330555553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45934.563330555553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45934.563330555553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45934.563330555553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45934.563330555553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45934.563330555553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45934.563330555553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45934.563330555553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45934.563330555553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45934.563330555553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45934.563330555553</v>
      </c>
      <c r="H69" s="38"/>
      <c r="I69" s="37" t="str">
        <f>IFERROR(VLOOKUP(D69,DB!A:F,6,0),"")</f>
        <v/>
      </c>
      <c r="J69" s="37" t="str">
        <f>IFERROR(VLOOKUP(D69,DB!A:G,7,0),"")</f>
        <v/>
      </c>
      <c r="K69" s="37"/>
      <c r="L69" s="37" t="str">
        <f>IFERROR(VLOOKUP(D69,DB!A:I,9,0),"")</f>
        <v/>
      </c>
      <c r="M69" s="136"/>
    </row>
    <row r="70" spans="1:13" ht="15">
      <c r="A70" s="92"/>
      <c r="B70" s="92" t="str">
        <f>IFERROR(VLOOKUP(D70,DB!A:K,11,0),"")</f>
        <v/>
      </c>
      <c r="C70" s="92"/>
      <c r="D70" s="92"/>
      <c r="E70" s="92"/>
      <c r="F70" s="134"/>
      <c r="G70" s="135">
        <f ca="1">IFERROR(NOW()-F70,"-")</f>
        <v>45934.563330555553</v>
      </c>
      <c r="H70" s="134"/>
      <c r="I70" s="92" t="str">
        <f>IFERROR(VLOOKUP(D70,DB!A:F,6,0),"")</f>
        <v/>
      </c>
      <c r="J70" s="92" t="str">
        <f>IFERROR(VLOOKUP(D70,DB!A:G,7,0),"")</f>
        <v/>
      </c>
      <c r="K70" s="92"/>
      <c r="L70" s="92" t="str">
        <f>IFERROR(VLOOKUP(D70,DB!A:I,9,0),"")</f>
        <v/>
      </c>
      <c r="M70" s="136"/>
    </row>
    <row r="71" spans="1:13" ht="15">
      <c r="A71" s="92"/>
      <c r="B71" s="92" t="str">
        <f>IFERROR(VLOOKUP(D71,DB!A:K,11,0),"")</f>
        <v/>
      </c>
      <c r="C71" s="92"/>
      <c r="D71" s="92"/>
      <c r="E71" s="92"/>
      <c r="F71" s="134"/>
      <c r="G71" s="135">
        <f ca="1">IFERROR(NOW()-F71,"-")</f>
        <v>45934.563330555553</v>
      </c>
      <c r="H71" s="134"/>
      <c r="I71" s="92" t="str">
        <f>IFERROR(VLOOKUP(D71,DB!A:F,6,0),"")</f>
        <v/>
      </c>
      <c r="J71" s="92" t="str">
        <f>IFERROR(VLOOKUP(D71,DB!A:G,7,0),"")</f>
        <v/>
      </c>
      <c r="K71" s="92"/>
      <c r="L71" s="92" t="str">
        <f>IFERROR(VLOOKUP(D71,DB!A:I,9,0),"")</f>
        <v/>
      </c>
    </row>
    <row r="72" spans="1:13" ht="15">
      <c r="A72" s="37"/>
      <c r="B72" s="37" t="str">
        <f>IFERROR(VLOOKUP(D72,DB!A:K,11,0),"")</f>
        <v/>
      </c>
      <c r="C72" s="37"/>
      <c r="D72" s="37"/>
      <c r="E72" s="37"/>
      <c r="F72" s="38"/>
      <c r="G72" s="39">
        <f ca="1">IFERROR(NOW()-F72,"-")</f>
        <v>45934.563330555553</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45934.563330555553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45934.563330555553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45934.563330555553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45934.563330555553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45934.563330555553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45934.563330555553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45934.563330555553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45934.563330555553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45934.563330555553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45934.563330555553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45934.563330555553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45934.563330555553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45934.563330555553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45934.563330555553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45934.563330555553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45934.563330555553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45934.563330555553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45934.563330555553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45934.563330555553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45934.563330555553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45934.563330555553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45934.563330555553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45934.563330555553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45934.563330555553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45934.563330555553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45934.563330555553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45934.563330555553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45934.563330555553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45934.563330555553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45934.563330555553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45934.563330555553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45934.563330555553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45934.563330555553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45934.563330555553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45934.563330555553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45934.563330555553</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45934.563330555553</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45934.563330555553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45934.563330555553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45934.563330555553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45934.563330555553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45934.563330555553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45934.563330555553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45934.563330555553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45934.563330555553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45934.563330555553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45934.563330555553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45934.563330555553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45934.563330555553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45934.563330555553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45934.563330555553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45934.563330555553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45934.563330555553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45934.563330555553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45934.563330555553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45934.563330555553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45934.563330555553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45934.563330555553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45934.563330555553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45934.563330555553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45934.563330555553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45934.563330555553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45934.563330555553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45934.563330555553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45934.563330555553</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45934.563330555553</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45934.563330555553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45934.563330555553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45934.563330555553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45934.563330555553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45934.563330555553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45934.563330555553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45934.563330555553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45934.563330555553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45934.563330555553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45934.563330555553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45934.563330555553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45934.563330555553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45934.563330555553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45934.563330555553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45934.563330555553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45934.563330555553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45934.563330555553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45934.563330555553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45934.563330555553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45934.563330555553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45934.563330555553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45934.563330555553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45934.563330555553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45934.563330555553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45934.563330555553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45934.563330555553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45934.563330555553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45934.563330555553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45934.563330555553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45934.563330555553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45934.563330555553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45934.563330555553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45934.563330555553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45934.563330555553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45934.563330555553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45934.563330555553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45934.563330555553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45934.563330555553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45934.563330555553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45934.563330555553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45934.563330555553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45934.563330555553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45934.563330555553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45934.563330555553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45934.563330555553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45934.563330555553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45934.563330555553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45934.563330555553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45934.563330555553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45934.563330555553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45934.563330555553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45934.563330555553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45934.563330555553</v>
      </c>
      <c r="H191" s="38"/>
      <c r="I191" s="37" t="str">
        <f>IFERROR(VLOOKUP(D191,DB!A:F,6,0),"")</f>
        <v/>
      </c>
      <c r="J191" s="37" t="str">
        <f>IFERROR(VLOOKUP(D191,DB!A:G,7,0),"")</f>
        <v/>
      </c>
      <c r="K191" s="37"/>
      <c r="L191" s="37" t="str">
        <f>IFERROR(VLOOKUP(D191,DB!A:I,9,0),"")</f>
        <v/>
      </c>
    </row>
    <row r="192" spans="1:12" ht="15">
      <c r="A192" s="92"/>
      <c r="B192" s="92" t="str">
        <f>IFERROR(VLOOKUP(D192,DB!A:K,11,0),"")</f>
        <v/>
      </c>
      <c r="C192" s="92"/>
      <c r="D192" s="92"/>
      <c r="E192" s="92"/>
      <c r="F192" s="134"/>
      <c r="G192" s="135">
        <f ca="1">IFERROR(NOW()-F192,"-")</f>
        <v>45934.563330555553</v>
      </c>
      <c r="H192" s="134"/>
      <c r="I192" s="92" t="str">
        <f>IFERROR(VLOOKUP(D192,DB!A:F,6,0),"")</f>
        <v/>
      </c>
      <c r="J192" s="92" t="str">
        <f>IFERROR(VLOOKUP(D192,DB!A:G,7,0),"")</f>
        <v/>
      </c>
      <c r="K192" s="92"/>
      <c r="L192" s="92" t="str">
        <f>IFERROR(VLOOKUP(D192,DB!A:I,9,0),"")</f>
        <v/>
      </c>
    </row>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9" ht="15"/>
    <row r="470" ht="15"/>
    <row r="471" ht="15"/>
    <row r="472" ht="15"/>
    <row r="473" ht="15"/>
    <row r="474" ht="15"/>
    <row r="475" ht="15"/>
    <row r="476"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7" ht="15"/>
    <row r="518" ht="15"/>
    <row r="519" ht="15"/>
    <row r="520" ht="15"/>
    <row r="522" ht="15"/>
    <row r="523" ht="15"/>
    <row r="524"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5" ht="15"/>
    <row r="846" ht="15"/>
    <row r="847" ht="15"/>
    <row r="851" ht="15"/>
    <row r="852" ht="15"/>
    <row r="862" ht="15"/>
    <row r="867" ht="15"/>
    <row r="878" ht="15"/>
    <row r="879" ht="15"/>
    <row r="886" ht="15"/>
    <row r="887" ht="15"/>
    <row r="891" ht="15"/>
    <row r="892" ht="15"/>
    <row r="893" ht="15"/>
    <row r="900" ht="15"/>
    <row r="901" ht="15"/>
    <row r="902" ht="15"/>
    <row r="903" ht="15"/>
    <row r="905" ht="15"/>
    <row r="906" ht="15"/>
    <row r="907" ht="15"/>
    <row r="910" ht="15"/>
    <row r="911" ht="15"/>
    <row r="912" ht="15"/>
    <row r="913" ht="15"/>
    <row r="915" ht="15"/>
    <row r="916" ht="15"/>
    <row r="917" ht="15"/>
    <row r="918" ht="15"/>
    <row r="919" ht="15"/>
    <row r="920" ht="15"/>
    <row r="922" ht="15"/>
    <row r="923" ht="15"/>
    <row r="925" ht="15"/>
    <row r="926" ht="15"/>
    <row r="928" ht="15"/>
    <row r="929" ht="15"/>
    <row r="930" ht="15"/>
    <row r="932" ht="15"/>
    <row r="933" ht="15"/>
    <row r="934" ht="15"/>
    <row r="935" ht="15"/>
    <row r="936" ht="15"/>
    <row r="940" ht="15"/>
    <row r="941" ht="15"/>
    <row r="942" ht="15"/>
    <row r="943" ht="15"/>
    <row r="946" ht="15"/>
    <row r="947" ht="15"/>
    <row r="950" ht="15"/>
    <row r="991" ht="15"/>
    <row r="992" ht="15"/>
    <row r="995" ht="15"/>
    <row r="996" ht="15"/>
    <row r="1003" ht="15"/>
    <row r="1004" ht="15"/>
    <row r="1007" ht="15"/>
    <row r="1009" ht="15"/>
    <row r="1011" ht="15"/>
    <row r="1012" ht="15"/>
    <row r="1013" ht="15"/>
    <row r="1016" ht="15"/>
    <row r="1017" ht="15"/>
    <row r="1019" ht="15"/>
    <row r="1022" ht="15"/>
    <row r="1023" ht="15"/>
    <row r="1025" ht="15"/>
    <row r="1026" ht="15"/>
    <row r="1027" ht="15"/>
    <row r="1028" ht="15"/>
    <row r="1029" ht="15"/>
    <row r="1032" ht="15"/>
    <row r="1033" ht="15"/>
    <row r="1034" ht="15"/>
    <row r="1035" ht="15"/>
    <row r="1036" ht="15"/>
    <row r="1037" ht="15"/>
    <row r="1039" ht="15"/>
    <row r="1041" ht="15"/>
    <row r="1043" ht="15"/>
    <row r="1044" ht="15"/>
    <row r="1045" ht="15"/>
    <row r="1047" ht="15"/>
    <row r="1048" ht="15"/>
    <row r="1049" ht="15"/>
    <row r="1050" ht="15"/>
    <row r="1051" ht="15"/>
    <row r="1052" ht="15"/>
    <row r="1053" ht="15"/>
    <row r="1055" ht="15"/>
    <row r="1056" ht="15"/>
    <row r="1057" ht="15"/>
    <row r="1062" ht="15"/>
    <row r="1063" ht="15"/>
    <row r="1067" ht="15"/>
    <row r="1068" ht="15"/>
    <row r="1069" ht="15"/>
    <row r="1072" ht="15"/>
    <row r="1074" ht="15"/>
    <row r="1078" ht="15"/>
    <row r="1082" ht="15"/>
    <row r="1088" ht="15"/>
    <row r="1089" ht="15"/>
    <row r="1091" ht="15"/>
    <row r="1092" ht="15"/>
    <row r="1094" ht="15"/>
    <row r="1097" ht="15"/>
    <row r="1098" ht="15"/>
    <row r="1100" ht="15"/>
    <row r="1102" ht="15"/>
    <row r="1104" ht="15"/>
    <row r="1106" ht="15"/>
    <row r="1107" ht="15"/>
    <row r="1108" ht="15"/>
    <row r="1110" ht="15"/>
    <row r="1111" ht="15"/>
    <row r="1112" ht="15"/>
    <row r="1113" ht="15"/>
    <row r="1116" ht="15"/>
    <row r="1290" ht="15"/>
    <row r="1291" ht="15"/>
    <row r="1301" ht="15"/>
    <row r="1302" ht="15"/>
    <row r="1303" ht="15"/>
    <row r="1309" ht="15"/>
    <row r="1310" ht="15"/>
    <row r="1311" ht="15"/>
    <row r="1312" ht="15"/>
    <row r="1314" ht="15"/>
    <row r="1317" ht="15"/>
    <row r="1318" ht="15"/>
    <row r="1319" ht="15"/>
    <row r="1320" ht="15"/>
    <row r="1322" ht="15"/>
    <row r="1323" ht="15"/>
    <row r="1325" ht="15"/>
    <row r="1326" ht="15"/>
    <row r="1327" ht="15"/>
    <row r="1328" ht="15"/>
    <row r="1330" ht="15"/>
    <row r="1331" ht="15"/>
    <row r="1332" ht="15"/>
    <row r="1335" ht="15"/>
    <row r="1336" ht="15"/>
    <row r="1339" ht="15"/>
    <row r="1340" ht="15"/>
    <row r="1341" ht="15"/>
    <row r="1342" ht="15"/>
    <row r="1343" ht="15"/>
    <row r="1344" ht="15"/>
    <row r="1345" ht="15"/>
    <row r="1346" ht="15"/>
    <row r="1348" ht="15"/>
    <row r="1350" ht="15"/>
    <row r="1351" ht="15"/>
    <row r="1352" ht="15"/>
    <row r="1355" ht="15"/>
    <row r="1365" ht="15"/>
    <row r="1368" ht="15"/>
    <row r="1369" ht="15"/>
    <row r="1373" ht="15"/>
    <row r="1377" ht="15"/>
    <row r="1380" ht="15"/>
    <row r="1382" ht="15"/>
    <row r="1383" ht="15"/>
    <row r="1385" ht="15"/>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tabSelected="1"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0.68235833333164919</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7.790483333330485</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1.7446847222163342</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0.858006481481425</v>
      </c>
      <c r="H5" s="140">
        <v>45933.228229166663</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9">
        <f ca="1">IFERROR(NOW()-F6,"-")</f>
        <v>45934.563330555553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45934.563330555553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45934.563330555553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45934.563330555553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45934.563330787038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45934.563330787038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45934.563330787038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45934.563330787038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45934.563330787038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45934.563330787038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45934.563330787038</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45934.563330787038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45934.563330787038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45934.563330787038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45934.563330787038</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45934.563330787038</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45934.563330787038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45934.563330787038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45934.563330787038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45934.563330787038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45934.563330787038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45934.563330787038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45934.563330787038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45934.563330787038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45934.563330787038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45934.563330787038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45934.563330787038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45934.563330787038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45934.563330787038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45934.563330787038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45934.563330787038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45934.563330787038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45934.563330787038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45934.563330787038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45934.563330787038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45934.563330787038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45934.563330787038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45934.563330787038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45934.563330787038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45934.563330787038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45934.563330787038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45934.563330787038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45934.563330787038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45934.563330787038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45934.563330787038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45934.563330787038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45934.563330787038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45934.563330787038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45934.563330787038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45934.563330787038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45934.563330787038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45934.563330787038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45934.563330787038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45934.563330787038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45934.563330787038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45934.563330787038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45934.563330787038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45934.563330787038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45934.563330787038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45934.563330787038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45934.563330787038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45934.563330787038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45934.563330787038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45934.563330787038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45934.563330787038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45934.563330787038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45934.563330787038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45934.563330787038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45934.563330787038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45934.563330787038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45934.563330787038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45934.563330787038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45934.563330787038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45934.563330787038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45934.563330787038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45934.563330787038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45934.563330787038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45934.563330787038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45934.563330787038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45934.563330787038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45934.563330787038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45934.563330787038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45934.563330787038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45934.563330787038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45934.563330787038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45934.563330787038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45934.563330787038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45934.563330787038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45934.563330787038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45934.563330787038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45934.563330787038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45934.563330787038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45934.563330787038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45934.563330787038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45934.563330787038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45934.563330787038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45934.563330787038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45934.563330787038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45934.563330787038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45934.563330787038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45934.563330787038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45934.563330787038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45934.563330787038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45934.563330787038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45934.563330787038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45934.563330787038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45934.563330787038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45934.563330787038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45934.563330787038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45934.563330787038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45934.563330787038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45934.563330787038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45934.563330787038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45934.563330787038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45934.563330787038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45934.563330787038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45934.563330787038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45934.563330787038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45934.563330787038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45934.563330787038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45934.563330787038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45934.563330787038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45934.563330787038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45934.563330787038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45934.563330787038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45934.563330787038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45934.563330787038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45934.563330787038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45934.563330787038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45934.563330787038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45934.563330787038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45934.563330787038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45934.563330787038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45934.563330787038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45934.563330787038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45934.563330787038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45934.563330787038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45934.563330787038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45934.563330787038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45934.563330787038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45934.563330787038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45934.563330787038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45934.563330787038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45934.563330787038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45934.563330787038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45934.563330787038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45934.563330787038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45934.563330787038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45934.563330787038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45934.563330787038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45934.563330787038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45934.563330787038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45934.563330787038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45934.563330787038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45934.563330787038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45934.563330787038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45934.563330787038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45934.563330787038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45934.563330787038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45934.563330787038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45934.563330787038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45934.563330787038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45934.563330787038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45934.563330787038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45934.563330787038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45934.563330787038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45934.563330787038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45934.563330787038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45934.563330787038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45934.563330787038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45934.563330787038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45934.563330787038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45934.563330787038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45934.563330787038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45934.563330787038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45934.563330787038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45934.563330787038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45934.563330787038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45934.563330787038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45934.563330787038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45934.563330787038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45934.563330787038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45934.563330787038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45934.563330787038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45934.563330787038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45934.563330787038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45934.563330787038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45934.563330787038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45934.563330787038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45934.563330787038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45934.563330787038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45934.563330787038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45934.563330787038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45934.563330787038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45934.563330787038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45934.563330787038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45934.563330787038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45934.563330787038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45934.563330787038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45934.563330787038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45934.563330787038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45934.563330787038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45934.563330787038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45934.563330787038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45934.563330787038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45934.563330787038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45934.563330787038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45934.563330787038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45934.563330787038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45934.563330787038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45934.563330787038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45934.563330787038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45934.563330787038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45934.563330787038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45934.563330787038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45934.563330787038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45934.563330787038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45934.563330787038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45934.563330787038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45934.563330787038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45934.563330787038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45934.563330787038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45934.563330787038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45934.563330787038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45934.563330787038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45934.563330787038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45934.563330787038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45934.563330787038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45934.563330787038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45934.563330787038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45934.563330787038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45934.563330787038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45934.563330787038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45934.563330787038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45934.563330787038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45934.563330787038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45934.563330787038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45934.563330787038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45934.563330787038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45934.563330787038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45934.563330787038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45934.563330787038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45934.563330787038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45934.563330787038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45934.563330787038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45934.563330787038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45934.563330787038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45934.563330787038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45934.563330787038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45934.563330787038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45934.563330787038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45934.563330787038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45934.563330787038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45934.563330787038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45934.563330787038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45934.563330787038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45934.563330787038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45934.563330787038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45934.563330787038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45934.563330787038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45934.563330787038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45934.563330787038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45934.563330787038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45934.563330787038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45934.563330787038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45934.563330787038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45934.563330787038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45934.563330787038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45934.563330787038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45934.563330787038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45934.563330787038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45934.563330787038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45934.563330787038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45934.563330787038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45934.563330787038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45934.563330787038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45934.563330787038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45934.563330787038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45934.563330787038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45934.563330787038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45934.563330787038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45934.563330787038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45934.563330787038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45934.563330787038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45934.563330787038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45934.563330787038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45934.563330787038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45934.563330787038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45934.563330787038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45934.563330787038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45934.563330787038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45934.563330787038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45934.563330787038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45934.563330787038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45934.563330787038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45934.563330787038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45934.563330787038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45934.563330787038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45934.563330787038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45934.563330787038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45934.563330787038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45934.563330787038</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