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98" documentId="13_ncr:1_{F6CB121F-512D-4AA6-A0C1-0FB36C537598}" xr6:coauthVersionLast="47" xr6:coauthVersionMax="47" xr10:uidLastSave="{7722CDA0-482E-45C4-93EF-89BF4AEDF92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<sst xmlns="http://schemas.openxmlformats.org/spreadsheetml/2006/main" count="178573" uniqueCount="39072">
  <si>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</si>
  <si>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</si>
  <si>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</si>
  <si>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</si>
  <si>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</si>
  <si>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</si>
  <si>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</si>
  <si>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</si>
  <si>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</si>
  <si>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</si>
  <si>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</si>
  <si>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</si>
  <si>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</si>
  <si>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</si>
  <si>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</si>
  <si>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</si>
  <si>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</si>
  <si>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</si>
  <si>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</si>
  <si>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</si>
  <si>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</si>
  <si>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</si>
  <si>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</si>
  <si>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</si>
  <si>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</si>
  <si>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</si>
  <si>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</si>
  <si>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</si>
  <si>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</si>
  <si>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</si>
  <si>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</si>
  <si>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</si>
  <si>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</si>
  <si>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</si>
  <si>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</si>
  <si>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</si>
  <si>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</si>
  <si>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</si>
  <si>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</si>
  <si>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</si>
  <si>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</si>
  <si>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</si>
  <si>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</si>
  <si>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</si>
  <si>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</si>
  <si>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</si>
  <si>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</si>
  <si>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</si>
  <si>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</si>
  <si>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</si>
  <si>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</si>
  <si>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</si>
  <si>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</si>
  <si>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</si>
  <si>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</si>
  <si>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</si>
  <si>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</si>
  <si>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</si>
  <si>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</si>
  <si>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</si>
  <si>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</si>
  <si>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</si>
  <si>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</si>
  <si>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</si>
  <si>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</si>
  <si>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</si>
  <si>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</si>
  <si>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</si>
  <si>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</si>
  <si>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</si>
  <si>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</si>
  <si>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</si>
  <si>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</si>
  <si>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</si>
  <si>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</si>
  <si>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</si>
  <si>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</si>
  <si>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</si>
  <si>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</si>
  <si>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</si>
  <si>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</si>
  <si>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</si>
  <si>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</si>
  <si>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</si>
  <si>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</si>
  <si>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</si>
  <si>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</si>
  <si>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</si>
  <si>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</si>
  <si>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</si>
  <si>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</si>
  <si>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</si>
  <si>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</si>
  <si>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</si>
  <si>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</si>
  <si>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</si>
  <si>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</si>
  <si>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</si>
  <si>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</si>
  <si>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</si>
  <si>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</si>
  <si>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</si>
  <si>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</si>
  <si>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</si>
  <si>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</si>
  <si>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</si>
  <si>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</si>
  <si>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</si>
  <si>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</si>
  <si>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</si>
  <si>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</si>
  <si>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</si>
  <si>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</si>
  <si>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</si>
  <si>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</si>
  <si>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</si>
  <si>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</si>
  <si>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</si>
  <si>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</si>
  <si>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</si>
  <si>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</si>
  <si>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</si>
  <si>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</si>
  <si>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</si>
  <si>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</si>
  <si>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</si>
  <si>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</si>
  <si>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</si>
  <si>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</si>
  <si>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</si>
  <si>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</si>
  <si>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</si>
  <si>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</si>
  <si>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</si>
  <si>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</si>
  <si>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</si>
  <si>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</si>
  <si>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</si>
  <si>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</si>
  <si>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</si>
  <si>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</si>
  <si>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</si>
  <si>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</si>
  <si>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</si>
  <si>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</si>
  <si>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</si>
  <si>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</si>
  <si>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</si>
  <si>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</si>
  <si>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</si>
  <si>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</si>
  <si>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</si>
  <si>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</si>
  <si>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</si>
  <si>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</si>
  <si>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</si>
  <si>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</si>
  <si>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</si>
  <si>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</si>
  <si>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</si>
  <si>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</si>
  <si>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</si>
  <si>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</si>
  <si>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</si>
  <si>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</si>
  <si>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</si>
  <si>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</si>
  <si>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</si>
  <si>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</si>
  <si>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</si>
  <si>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</si>
  <si>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</si>
  <si>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</si>
  <si>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</si>
  <si>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</si>
  <si>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</si>
  <si>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</si>
  <si>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</si>
  <si>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</si>
  <si>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</si>
  <si>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</si>
  <si>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</si>
  <si>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</si>
  <si>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</si>
  <si>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</si>
  <si>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</si>
  <si>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</si>
  <si>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</si>
  <si>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</si>
  <si>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</si>
  <si>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</si>
  <si>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</si>
  <si>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</si>
  <si>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</si>
  <si>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</si>
  <si>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</si>
  <si>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</si>
  <si>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</si>
  <si>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</si>
  <si>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</si>
  <si>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</si>
  <si>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</si>
  <si>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</si>
  <si>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</si>
  <si>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</si>
  <si>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</si>
  <si>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</si>
  <si>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</si>
  <si>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</si>
  <si>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</si>
  <si>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</si>
  <si>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</si>
  <si>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</si>
  <si>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</si>
  <si>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</si>
  <si>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</si>
  <si>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</si>
  <si>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</si>
  <si>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</si>
  <si>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</si>
  <si>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</si>
  <si>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</si>
  <si>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</si>
  <si>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</si>
  <si>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</si>
  <si>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</si>
  <si>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</si>
  <si>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</si>
  <si>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</si>
  <si>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</si>
  <si>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</si>
  <si>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</si>
  <si>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</si>
  <si>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</si>
  <si>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</si>
  <si>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</si>
  <si>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</si>
  <si>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</si>
  <si>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</si>
  <si>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</si>
  <si>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</si>
  <si>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</si>
  <si>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</si>
  <si>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</si>
  <si>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</si>
  <si>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</si>
  <si>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</si>
  <si>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</si>
  <si>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</si>
  <si>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</si>
  <si>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</si>
  <si>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</si>
  <si>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</si>
  <si>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</si>
  <si>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</si>
  <si>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</si>
  <si>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</si>
  <si>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</si>
  <si>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</si>
  <si>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</si>
  <si>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</si>
  <si>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</si>
  <si>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</si>
  <si>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</si>
  <si>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</si>
  <si>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</si>
  <si>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</si>
  <si>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</si>
  <si>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</si>
  <si>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</si>
  <si>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</si>
  <si>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</si>
  <si>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</si>
  <si>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</si>
  <si>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</si>
  <si>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</si>
  <si>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</si>
  <si>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</si>
  <si>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</si>
  <si>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</si>
  <si>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</si>
  <si>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</si>
  <si>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</si>
  <si>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</si>
  <si>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</si>
  <si>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</si>
  <si>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</si>
  <si>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</si>
  <si>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</si>
  <si>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</si>
  <si>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</si>
  <si>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</si>
  <si>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</si>
  <si>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</si>
  <si>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</si>
  <si>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</si>
  <si>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</si>
  <si>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</si>
  <si>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</si>
  <si>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</si>
  <si>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</si>
  <si>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</si>
  <si>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</si>
  <si>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</si>
  <si>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</si>
  <si>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</si>
  <si>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</si>
  <si>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</si>
  <si>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</si>
  <si>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</si>
  <si>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</si>
  <si>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</si>
  <si>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</si>
  <si>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</si>
  <si>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</si>
  <si>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</si>
  <si>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</si>
  <si>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</si>
  <si>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</si>
  <si>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</si>
  <si>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</si>
  <si>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</si>
  <si>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</si>
  <si>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</si>
  <si>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</si>
  <si>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</si>
  <si>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</si>
  <si>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</si>
  <si>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</si>
  <si>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</si>
  <si>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</si>
  <si>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</si>
  <si>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</si>
  <si>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</si>
  <si>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</si>
  <si>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</si>
  <si>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</si>
  <si>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</si>
  <si>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</si>
  <si>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</si>
  <si>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</si>
  <si>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</si>
  <si>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</si>
  <si>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</si>
  <si>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</si>
  <si>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</si>
  <si>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</si>
  <si>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</si>
  <si>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</si>
  <si>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</si>
  <si>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</si>
  <si>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</si>
  <si>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</si>
  <si>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</si>
  <si>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</si>
  <si>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</si>
  <si>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</si>
  <si>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</si>
  <si>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</si>
  <si>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</si>
  <si>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</si>
  <si>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</si>
  <si>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</si>
  <si>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</si>
  <si>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</si>
  <si>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</si>
  <si>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</si>
  <si>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</si>
  <si>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</si>
  <si>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</si>
  <si>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</si>
  <si>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</si>
  <si>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</si>
  <si>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</si>
  <si>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</si>
  <si>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</si>
  <si>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</si>
  <si>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</si>
  <si>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</si>
  <si>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</si>
  <si>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</si>
  <si>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</si>
  <si>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</si>
  <si>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</si>
  <si>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</si>
  <si>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</si>
  <si>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</si>
  <si>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</si>
  <si>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</si>
  <si>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</si>
  <si>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</si>
  <si>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</si>
  <si>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</si>
  <si>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</si>
  <si>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</si>
  <si>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</si>
  <si>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</si>
  <si>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</si>
  <si>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</si>
  <si>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</si>
  <si>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</si>
  <si>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</si>
  <si>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</si>
  <si>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</si>
  <si>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</si>
  <si>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</si>
  <si>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</si>
  <si>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</si>
  <si>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</si>
  <si>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</si>
  <si>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</si>
  <si>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</si>
  <si>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</si>
  <si>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</si>
  <si>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</si>
  <si>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</si>
  <si>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</si>
  <si>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</si>
  <si>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</si>
  <si>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</si>
  <si>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</si>
  <si>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</si>
  <si>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</si>
  <si>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</si>
  <si>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</si>
  <si>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</si>
  <si>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</si>
  <si>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</si>
  <si>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</si>
  <si>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</si>
  <si>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</si>
  <si>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</si>
  <si>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</si>
  <si>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</si>
  <si>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</si>
  <si>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</si>
  <si>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</si>
  <si>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</si>
  <si>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</si>
  <si>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</si>
  <si>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</si>
  <si>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</si>
  <si>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</si>
  <si>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</si>
  <si>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</si>
  <si>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</si>
  <si>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</si>
  <si>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</si>
  <si>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</si>
  <si>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</si>
  <si>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</si>
  <si>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</si>
  <si>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</si>
  <si>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</si>
  <si>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</si>
  <si>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</si>
  <si>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</si>
  <si>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</si>
  <si>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</si>
  <si>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</si>
  <si>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</si>
  <si>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</si>
  <si>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</si>
  <si>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</si>
  <si>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</si>
  <si>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</si>
  <si>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</si>
  <si>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</si>
  <si>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</si>
  <si>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</si>
  <si>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</si>
  <si>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</si>
  <si>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</si>
  <si>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</si>
  <si>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</si>
  <si>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</si>
  <si>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</si>
  <si>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</si>
  <si>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</si>
  <si>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</si>
  <si>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</si>
  <si>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</si>
  <si>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</si>
  <si>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</si>
  <si>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</si>
  <si>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</si>
  <si>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</si>
  <si>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</si>
  <si>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</si>
  <si>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</si>
  <si>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</si>
  <si>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</si>
  <si>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</si>
  <si>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</si>
  <si>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</si>
  <si>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</si>
  <si>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</si>
  <si>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</si>
  <si>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</si>
  <si>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</si>
  <si>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</si>
  <si>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</si>
  <si>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</si>
  <si>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</si>
  <si>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</si>
  <si>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</si>
  <si>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</si>
  <si>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</si>
  <si>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</si>
  <si>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</si>
  <si>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</si>
  <si>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</si>
  <si>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</si>
  <si>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</si>
  <si>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</si>
  <si>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</si>
  <si>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</si>
  <si>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</si>
  <si>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</si>
  <si>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</si>
  <si>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</si>
  <si>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</si>
  <si>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</si>
  <si>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</si>
  <si>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</si>
  <si>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</si>
  <si>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</si>
  <si>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</si>
  <si>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</si>
  <si>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</si>
  <si>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</si>
  <si>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</si>
  <si>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</si>
  <si>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</si>
  <si>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</si>
  <si>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</si>
  <si>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</si>
  <si>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</si>
  <si>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</si>
  <si>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</si>
  <si>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</si>
  <si>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</si>
  <si>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</si>
  <si>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</si>
  <si>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</si>
  <si>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</si>
  <si>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</si>
  <si>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</si>
  <si>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</si>
  <si>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</si>
  <si>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</si>
  <si>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</si>
  <si>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</si>
  <si>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</si>
  <si>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</si>
  <si>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</si>
  <si>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</si>
  <si>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</si>
  <si>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</si>
  <si>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</si>
  <si>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</si>
  <si>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</si>
  <si>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</si>
  <si>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</si>
  <si>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</si>
  <si>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</si>
  <si>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</si>
  <si>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</si>
  <si>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</si>
  <si>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</si>
  <si>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</si>
  <si>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</si>
  <si>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</si>
  <si>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</si>
  <si>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</si>
  <si>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</si>
  <si>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</si>
  <si>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</si>
  <si>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</si>
  <si>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</si>
  <si>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</si>
  <si>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</si>
  <si>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</si>
  <si>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</si>
  <si>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</si>
  <si>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</si>
  <si>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</si>
  <si>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</si>
  <si>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</si>
  <si>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</si>
  <si>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</si>
  <si>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</si>
  <si>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</si>
  <si>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</si>
  <si>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</si>
  <si>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</si>
  <si>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</si>
  <si>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</si>
  <si>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</si>
  <si>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</si>
  <si>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</si>
  <si>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</si>
  <si>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</si>
  <si>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</si>
  <si>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</si>
  <si>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</si>
  <si>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</si>
  <si>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</si>
  <si>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</si>
  <si>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</si>
  <si>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</si>
  <si>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</si>
  <si>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</si>
  <si>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</si>
  <si>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</si>
  <si>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</si>
  <si>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</si>
  <si>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</si>
  <si>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</si>
  <si>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</si>
  <si>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</si>
  <si>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</si>
  <si>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</si>
  <si>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</si>
  <si>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</si>
  <si>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</si>
  <si>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</si>
  <si>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</si>
  <si>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</si>
  <si>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</si>
  <si>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</si>
  <si>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</si>
  <si>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</si>
  <si>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</si>
  <si>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</si>
  <si>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</si>
  <si>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</si>
  <si>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</si>
  <si>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</si>
  <si>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</si>
  <si>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</si>
  <si>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</si>
  <si>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</si>
  <si>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</si>
  <si>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</si>
  <si>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</si>
  <si>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</si>
  <si>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</si>
  <si>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</si>
  <si>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</si>
  <si>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</si>
  <si>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</si>
  <si>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</si>
  <si>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</si>
  <si>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</si>
  <si>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</si>
  <si>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</si>
  <si>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</si>
  <si>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</si>
  <si>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</si>
  <si>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</si>
  <si>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</si>
  <si>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</si>
  <si>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</si>
  <si>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</si>
  <si>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</si>
  <si>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</si>
  <si>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</si>
  <si>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</si>
  <si>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</si>
  <si>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</si>
  <si>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</si>
  <si>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</si>
  <si>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</si>
  <si>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</si>
  <si>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</si>
  <si>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</si>
  <si>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</si>
  <si>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</si>
  <si>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</si>
  <si>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</si>
  <si>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</si>
  <si>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</si>
  <si>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</si>
  <si>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</si>
  <si>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</si>
  <si>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</si>
  <si>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</si>
  <si>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</si>
  <si>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</si>
  <si>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</si>
  <si>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</si>
  <si>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</si>
  <si>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</si>
  <si>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</si>
  <si>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</si>
  <si>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</si>
  <si>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</si>
  <si>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</si>
  <si>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</si>
  <si>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</si>
  <si>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</si>
  <si>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</si>
  <si>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</si>
  <si>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</si>
  <si>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</si>
  <si>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</si>
  <si>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</si>
  <si>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</si>
  <si>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</si>
  <si>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</si>
  <si>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</si>
  <si>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</si>
  <si>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</si>
  <si>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</si>
  <si>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</si>
  <si>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</si>
  <si>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</si>
  <si>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</si>
  <si>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</si>
  <si>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</si>
  <si>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</si>
  <si>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</si>
  <si>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</si>
  <si>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</si>
  <si>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</si>
  <si>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</si>
  <si>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</si>
  <si>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</si>
  <si>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</si>
  <si>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</si>
  <si>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</si>
  <si>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</si>
  <si>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</si>
  <si>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</si>
  <si>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</si>
  <si>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</si>
  <si>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</si>
  <si>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</si>
  <si>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</si>
  <si>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</si>
  <si>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</si>
  <si>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</si>
  <si>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</si>
  <si>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</si>
  <si>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</si>
  <si>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</si>
  <si>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</si>
  <si>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</si>
  <si>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</si>
  <si>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</si>
  <si>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</si>
  <si>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</si>
  <si>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</si>
  <si>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</si>
  <si>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</si>
  <si>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</si>
  <si>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</si>
  <si>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</si>
  <si>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</si>
  <si>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</si>
  <si>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</si>
  <si>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</si>
  <si>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</si>
  <si>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</si>
  <si>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</si>
  <si>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</si>
  <si>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</si>
  <si>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</si>
  <si>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</si>
  <si>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</si>
  <si>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</si>
  <si>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</si>
  <si>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</si>
  <si>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</si>
  <si>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</si>
  <si>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</si>
  <si>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</si>
  <si>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</si>
  <si>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</si>
  <si>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</si>
  <si>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</si>
  <si>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</si>
  <si>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</si>
  <si>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</si>
  <si>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</si>
  <si>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</si>
  <si>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</si>
  <si>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</si>
  <si>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</si>
  <si>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</si>
  <si>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</si>
  <si>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</si>
  <si>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</si>
  <si>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</si>
  <si>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</si>
  <si>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</si>
  <si>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</si>
  <si>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</si>
  <si>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</si>
  <si>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</si>
  <si>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</si>
  <si>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</si>
  <si>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</si>
  <si>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</si>
  <si>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</si>
  <si>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</si>
  <si>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</si>
  <si>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</si>
  <si>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</si>
  <si>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</si>
  <si>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</si>
  <si>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</si>
  <si>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</si>
  <si>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</si>
  <si>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</si>
  <si>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</si>
  <si>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</si>
  <si>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</si>
  <si>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</si>
  <si>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</si>
  <si>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</si>
  <si>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</si>
  <si>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</si>
  <si>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</si>
  <si>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</si>
  <si>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</si>
  <si>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</si>
  <si>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</si>
  <si>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</si>
  <si>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</si>
  <si>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</si>
  <si>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</si>
  <si>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</si>
  <si>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</si>
  <si>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</si>
  <si>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</si>
  <si>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</si>
  <si>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</si>
  <si>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</si>
  <si>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</si>
  <si>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</si>
  <si>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</si>
  <si>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</si>
  <si>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</si>
  <si>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</si>
  <si>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</si>
  <si>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</si>
  <si>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</si>
  <si>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</si>
  <si>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</si>
  <si>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</si>
  <si>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</si>
  <si>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</si>
  <si>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</si>
  <si>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</si>
  <si>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</si>
  <si>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</si>
  <si>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</si>
  <si>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</si>
  <si>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</si>
  <si>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</si>
  <si>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</si>
  <si>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</si>
  <si>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</si>
  <si>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</si>
  <si>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</si>
  <si>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</si>
  <si>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</si>
  <si>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</si>
  <si>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</si>
  <si>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</si>
  <si>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</si>
  <si>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</si>
  <si>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</si>
  <si>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</si>
  <si>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</si>
  <si>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</si>
  <si>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</si>
  <si>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</si>
  <si>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</si>
  <si>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</si>
  <si>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</si>
  <si>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</si>
  <si>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</si>
  <si>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</si>
  <si>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</si>
  <si>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</si>
  <si>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</si>
  <si>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</si>
  <si>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</si>
  <si>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</si>
  <si>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</si>
  <si>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</si>
  <si>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</si>
  <si>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</si>
  <si>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</si>
  <si>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</si>
  <si>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</si>
  <si>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</si>
  <si>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</si>
  <si>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</si>
  <si>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</si>
  <si>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</si>
  <si>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</si>
  <si>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</si>
  <si>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</si>
  <si>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</si>
  <si>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</si>
  <si>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</si>
  <si>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</si>
  <si>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</si>
  <si>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</si>
  <si>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</si>
  <si>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</si>
  <si>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</si>
  <si>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</si>
  <si>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</si>
  <si>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</si>
  <si>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</si>
  <si>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</si>
  <si>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</si>
  <si>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</si>
  <si>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</si>
  <si>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</si>
  <si>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</si>
  <si>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</si>
  <si>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</si>
  <si>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</si>
  <si>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</si>
  <si>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</si>
  <si>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</si>
  <si>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</si>
  <si>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</si>
  <si>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</si>
  <si>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</si>
  <si>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</si>
  <si>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</si>
  <si>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</si>
  <si>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</si>
  <si>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</si>
  <si>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</si>
  <si>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</si>
  <si>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</si>
  <si>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</si>
  <si>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</si>
  <si>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</si>
  <si>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</si>
  <si>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</si>
  <si>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</si>
  <si>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</si>
  <si>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</si>
  <si>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</si>
  <si>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</si>
  <si>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</si>
  <si>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</si>
  <si>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</si>
  <si>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</si>
  <si>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</si>
  <si>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</si>
  <si>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</si>
  <si>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</si>
  <si>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</si>
  <si>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</si>
  <si>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</si>
  <si>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</si>
  <si>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</si>
  <si>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</si>
  <si>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</si>
  <si>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</si>
  <si>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</si>
  <si>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</si>
  <si>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</si>
  <si>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</si>
  <si>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</si>
  <si>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</si>
  <si>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</si>
  <si>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</si>
  <si>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</si>
  <si>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</si>
  <si>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</si>
  <si>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</si>
  <si>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</si>
  <si>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</si>
  <si>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</si>
  <si>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</si>
  <si>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</si>
  <si>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</si>
  <si>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</si>
  <si>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</si>
  <si>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</si>
  <si>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</si>
  <si>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</si>
  <si>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</si>
  <si>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</si>
  <si>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</si>
  <si>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</si>
  <si>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</si>
  <si>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</si>
  <si>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</si>
  <si>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</si>
  <si>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</si>
  <si>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</si>
  <si>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</si>
  <si>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</si>
  <si>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</si>
  <si>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</si>
  <si>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</si>
  <si>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</si>
  <si>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</si>
  <si>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</si>
  <si>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</si>
  <si>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</si>
  <si>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</si>
  <si>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</si>
  <si>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</si>
  <si>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</si>
  <si>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</si>
  <si>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</si>
  <si>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</si>
  <si>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</si>
  <si>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</si>
  <si>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</si>
  <si>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</si>
  <si>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</si>
  <si>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</si>
  <si>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</si>
  <si>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</si>
  <si>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</si>
  <si>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</si>
  <si>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</si>
  <si>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</si>
  <si>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</si>
  <si>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</si>
  <si>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</si>
  <si>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</si>
  <si>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</si>
  <si>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</si>
  <si>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</si>
  <si>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</si>
  <si>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</si>
  <si>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</si>
  <si>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</si>
  <si>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</si>
  <si>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</si>
  <si>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</si>
  <si>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</si>
  <si>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</si>
  <si>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</si>
  <si>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</si>
  <si>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</si>
  <si>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</si>
  <si>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</si>
  <si>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</si>
  <si>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</si>
  <si>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</si>
  <si>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</si>
  <si>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</si>
  <si>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</si>
  <si>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</si>
  <si>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</si>
  <si>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</si>
  <si>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</si>
  <si>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</si>
  <si>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</si>
  <si>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</si>
  <si>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</si>
  <si>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</si>
  <si>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</si>
  <si>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</si>
  <si>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</si>
  <si>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</si>
  <si>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</si>
  <si>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</si>
  <si>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</si>
  <si>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</si>
  <si>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</si>
  <si>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</si>
  <si>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</si>
  <si>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</si>
  <si>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</si>
  <si>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</si>
  <si>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</si>
  <si>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</si>
  <si>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</si>
  <si>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</si>
  <si>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</si>
  <si>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</si>
  <si>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</si>
  <si>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</si>
  <si>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</si>
  <si>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</si>
  <si>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</si>
  <si>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</si>
  <si>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</si>
  <si>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</si>
  <si>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</si>
  <si>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</si>
  <si>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</si>
  <si>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</si>
  <si>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</si>
  <si>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</si>
  <si>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</si>
  <si>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</si>
  <si>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</si>
  <si>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</si>
  <si>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</si>
  <si>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</si>
  <si>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</si>
  <si>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</si>
  <si>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</si>
  <si>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</si>
  <si>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</si>
  <si>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</si>
  <si>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</si>
  <si>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</si>
  <si>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</si>
  <si>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</si>
  <si>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</si>
  <si>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</si>
  <si>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</si>
  <si>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</si>
  <si>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</si>
  <si>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</si>
  <si>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</si>
  <si>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</si>
  <si>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</si>
  <si>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</si>
  <si>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</si>
  <si>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</si>
  <si>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</si>
  <si>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</si>
  <si>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</si>
  <si>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</si>
  <si>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</si>
  <si>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</si>
  <si>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</si>
  <si>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</si>
  <si>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</si>
  <si>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</si>
  <si>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</si>
  <si>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</si>
  <si>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</si>
  <si>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</si>
  <si>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</si>
  <si>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</si>
  <si>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</si>
  <si>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</si>
  <si>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</si>
  <si>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</si>
  <si>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</si>
  <si>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</si>
  <si>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</si>
  <si>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</si>
  <si>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</si>
  <si>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</si>
  <si>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</si>
  <si>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</si>
  <si>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</si>
  <si>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</si>
  <si>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</si>
  <si>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</si>
  <si>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</si>
  <si>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</si>
  <si>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</si>
  <si>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</si>
  <si>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</si>
  <si>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</si>
  <si>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</si>
  <si>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</si>
  <si>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</si>
  <si>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</si>
  <si>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</si>
  <si>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</si>
  <si>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</si>
  <si>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</si>
  <si>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</si>
  <si>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</si>
  <si>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</si>
  <si>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</si>
  <si>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</si>
  <si>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</si>
  <si>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</si>
  <si>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</si>
  <si>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</si>
  <si>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</si>
  <si>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</si>
  <si>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</si>
  <si>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</si>
  <si>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</si>
  <si>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</si>
  <si>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</si>
  <si>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</si>
  <si>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</si>
  <si>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</si>
  <si>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</si>
  <si>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</si>
  <si>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</si>
  <si>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</si>
  <si>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</si>
  <si>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</si>
  <si>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</si>
  <si>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</si>
  <si>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</si>
  <si>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</si>
  <si>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</si>
  <si>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</si>
  <si>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</si>
  <si>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</si>
  <si>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</si>
  <si>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</si>
  <si>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</si>
  <si>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</si>
  <si>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</si>
  <si>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</si>
  <si>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</si>
  <si>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</si>
  <si>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</si>
  <si>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</si>
  <si>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</si>
  <si>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</si>
  <si>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</si>
  <si>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</si>
  <si>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</si>
  <si>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</si>
  <si>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</si>
  <si>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</si>
  <si>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</si>
  <si>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</si>
  <si>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</si>
  <si>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</si>
  <si>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</si>
  <si>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</si>
  <si>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</si>
  <si>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</si>
  <si>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</si>
  <si>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</si>
  <si>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</si>
  <si>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</si>
  <si>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</si>
  <si>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</si>
  <si>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</si>
  <si>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</si>
  <si>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</si>
  <si>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</si>
  <si>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</si>
  <si>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</si>
  <si>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</si>
  <si>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</si>
  <si>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</si>
  <si>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</si>
  <si>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</si>
  <si>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</si>
  <si>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</si>
  <si>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</si>
  <si>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</si>
  <si>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</si>
  <si>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</si>
  <si>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</si>
  <si>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</si>
  <si>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</si>
  <si>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</si>
  <si>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</si>
  <si>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</si>
  <si>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</si>
  <si>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</si>
  <si>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</si>
  <si>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</si>
  <si>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</si>
  <si>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</si>
  <si>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</si>
  <si>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</si>
  <si>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</si>
  <si>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</si>
  <si>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</si>
  <si>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</si>
  <si>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</si>
  <si>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</si>
  <si>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</si>
  <si>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</si>
  <si>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</si>
  <si>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</si>
  <si>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</si>
  <si>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</si>
  <si>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</si>
  <si>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</si>
  <si>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</si>
  <si>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</si>
  <si>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</si>
  <si>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</si>
  <si>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</si>
  <si>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</si>
  <si>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</si>
  <si>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</si>
  <si>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</si>
  <si>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</si>
  <si>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</si>
  <si>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</si>
  <si>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</si>
  <si>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</si>
  <si>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</si>
  <si>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</si>
  <si>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</si>
  <si>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</si>
  <si>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</si>
  <si>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</si>
  <si>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</si>
  <si>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</si>
  <si>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</si>
  <si>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</si>
  <si>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</si>
  <si>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</si>
  <si>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</si>
  <si>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</si>
  <si>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</si>
  <si>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</si>
  <si>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</si>
  <si>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</si>
  <si>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</si>
  <si>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</si>
  <si>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</si>
  <si>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</si>
  <si>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</si>
  <si>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</si>
  <si>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</si>
  <si>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</si>
  <si>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</si>
  <si>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</si>
  <si>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</si>
  <si>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</si>
  <si>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</si>
  <si>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</si>
  <si>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</si>
  <si>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</si>
  <si>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</si>
  <si>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</si>
  <si>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</si>
  <si>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</si>
  <si>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</si>
  <si>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</si>
  <si>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</si>
  <si>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</si>
  <si>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</si>
  <si>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</si>
  <si>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</si>
  <si>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</si>
  <si>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</si>
  <si>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</si>
  <si>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</si>
  <si>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</si>
  <si>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</si>
  <si>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</si>
  <si>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</si>
  <si>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</si>
  <si>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</si>
  <si>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</si>
  <si>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</si>
  <si>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</si>
  <si>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</si>
  <si>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</si>
  <si>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</si>
  <si>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</si>
  <si>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</si>
  <si>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</si>
  <si>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</si>
  <si>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</si>
  <si>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</si>
  <si>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</si>
  <si>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</si>
  <si>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</si>
  <si>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</si>
  <si>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</si>
  <si>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</si>
  <si>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</si>
  <si>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</si>
  <si>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</si>
  <si>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</si>
  <si>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</si>
  <si>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</si>
  <si>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</si>
  <si>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</si>
  <si>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</si>
  <si>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</si>
  <si>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</si>
  <si>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</si>
  <si>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</si>
  <si>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</si>
  <si>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</si>
  <si>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</si>
  <si>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</si>
  <si>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</si>
  <si>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</si>
  <si>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</si>
  <si>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</si>
  <si>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</si>
  <si>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</si>
  <si>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</si>
  <si>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</si>
  <si>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</si>
  <si>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</si>
  <si>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</si>
  <si>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</si>
  <si>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</si>
  <si>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</si>
  <si>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</si>
  <si>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</si>
  <si>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</si>
  <si>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</si>
  <si>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</si>
  <si>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</si>
  <si>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</si>
  <si>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</si>
  <si>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</si>
  <si>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</si>
  <si>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</si>
  <si>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</si>
  <si>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</si>
  <si>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</si>
  <si>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</si>
  <si>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</si>
  <si>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</si>
  <si>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</si>
  <si>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</si>
  <si>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</si>
  <si>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</si>
  <si>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</si>
  <si>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</si>
  <si>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</si>
  <si>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</si>
  <si>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</si>
  <si>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</si>
  <si>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</si>
  <si>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</si>
  <si>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</si>
  <si>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</si>
  <si>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</si>
  <si>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</si>
  <si>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</si>
  <si>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</si>
  <si>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</si>
  <si>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</si>
  <si>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</si>
  <si>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</si>
  <si>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</si>
  <si>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</si>
  <si>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</si>
  <si>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</si>
  <si>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</si>
  <si>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</si>
  <si>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</si>
  <si>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</si>
  <si>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</si>
  <si>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</si>
  <si>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</si>
  <si>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</si>
  <si>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</si>
  <si>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</si>
  <si>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</si>
  <si>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</si>
  <si>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</si>
  <si>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</si>
  <si>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</si>
  <si>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</si>
  <si>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</si>
  <si>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</si>
  <si>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</si>
  <si>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</si>
  <si>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</si>
  <si>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</si>
  <si>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</si>
  <si>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</si>
  <si>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</si>
  <si>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</si>
  <si>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</si>
  <si>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</si>
  <si>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</si>
  <si>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</si>
  <si>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</si>
  <si>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</si>
  <si>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</si>
  <si>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</si>
  <si>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</si>
  <si>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</si>
  <si>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</si>
  <si>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</si>
  <si>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</si>
  <si>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</si>
  <si>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</si>
  <si>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</si>
  <si>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</si>
  <si>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</si>
  <si>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</si>
  <si>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</si>
  <si>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</si>
  <si>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</si>
  <si>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</si>
  <si>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</si>
  <si>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</si>
  <si>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</si>
  <si>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</si>
  <si>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</si>
  <si>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</si>
  <si>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</si>
  <si>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</si>
  <si>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</si>
  <si>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</si>
  <si>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</si>
  <si>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</si>
  <si>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</si>
  <si>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</si>
  <si>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</si>
  <si>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</si>
  <si>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</si>
  <si>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</si>
  <si>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</si>
  <si>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</si>
  <si>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</si>
  <si>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</si>
  <si>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</si>
  <si>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</si>
  <si>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</si>
  <si>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</si>
  <si>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</si>
  <si>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</si>
  <si>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</si>
  <si>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</si>
  <si>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</si>
  <si>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</si>
  <si>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</si>
  <si>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</si>
  <si>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</si>
  <si>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</si>
  <si>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</si>
  <si>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</si>
  <si>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</si>
  <si>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</si>
  <si>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</si>
  <si>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</si>
  <si>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</si>
  <si>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</si>
  <si>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</si>
  <si>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</si>
  <si>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</si>
  <si>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</si>
  <si>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</si>
  <si>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</si>
  <si>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</si>
  <si>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</si>
  <si>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</si>
  <si>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</si>
  <si>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</si>
  <si>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</si>
  <si>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</si>
  <si>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</si>
  <si>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</si>
  <si>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</si>
  <si>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</si>
  <si>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</si>
  <si>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</si>
  <si>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</si>
  <si>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</si>
  <si>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</si>
  <si>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</si>
  <si>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</si>
  <si>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</si>
  <si>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</si>
  <si>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</si>
  <si>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</si>
  <si>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</si>
  <si>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</si>
  <si>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</si>
  <si>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</si>
  <si>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</si>
  <si>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</si>
  <si>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</si>
  <si>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</si>
  <si>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</si>
  <si>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</si>
  <si>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</si>
  <si>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</si>
  <si>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</si>
  <si>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</si>
  <si>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</si>
  <si>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</si>
  <si>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</si>
  <si>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</si>
  <si>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</si>
  <si>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</si>
  <si>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</si>
  <si>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</si>
  <si>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</si>
  <si>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</si>
  <si>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</si>
  <si>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</si>
  <si>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</si>
  <si>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</si>
  <si>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</si>
  <si>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</si>
  <si>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</si>
  <si>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</si>
  <si>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</si>
  <si>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</si>
  <si>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</si>
  <si>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</si>
  <si>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</si>
  <si>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</si>
  <si>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</si>
  <si>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</si>
  <si>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</si>
  <si>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</si>
  <si>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</si>
  <si>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</si>
  <si>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</si>
  <si>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</si>
  <si>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</si>
  <si>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</si>
  <si>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</si>
  <si>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</si>
  <si>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</si>
  <si>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</si>
  <si>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</si>
  <si>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</si>
  <si>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</si>
  <si>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</si>
  <si>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</si>
  <si>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</si>
  <si>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</si>
  <si>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</si>
  <si>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</si>
  <si>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</si>
  <si>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</si>
  <si>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</si>
  <si>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</si>
  <si>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</si>
  <si>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</si>
  <si>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</si>
  <si>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</si>
  <si>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</si>
  <si>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</si>
  <si>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</si>
  <si>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</si>
  <si>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</si>
  <si>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</si>
  <si>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</si>
  <si>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</si>
  <si>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</si>
  <si>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</si>
  <si>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</si>
  <si>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</si>
  <si>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</si>
  <si>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</si>
  <si>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</si>
  <si>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</si>
  <si>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</si>
  <si>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</si>
  <si>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</si>
  <si>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</si>
  <si>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</si>
  <si>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</si>
  <si>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</si>
  <si>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</si>
  <si>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</si>
  <si>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</si>
  <si>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</si>
  <si>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</si>
  <si>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</si>
  <si>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</si>
  <si>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</si>
  <si>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</si>
  <si>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</si>
  <si>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</si>
  <si>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</si>
  <si>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</si>
  <si>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</si>
  <si>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</si>
  <si>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</si>
  <si>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</si>
  <si>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</si>
  <si>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</si>
  <si>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</si>
  <si>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</si>
  <si>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</si>
  <si>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</si>
  <si>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</si>
  <si>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</si>
  <si>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</si>
  <si>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</si>
  <si>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</si>
  <si>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</si>
  <si>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</si>
  <si>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</si>
  <si>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</si>
  <si>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</si>
  <si>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</si>
  <si>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</si>
  <si>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</si>
  <si>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</si>
  <si>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</si>
  <si>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</si>
  <si>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</si>
  <si>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</si>
  <si>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</si>
  <si>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</si>
  <si>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</si>
  <si>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</si>
  <si>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</si>
  <si>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</si>
  <si>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</si>
  <si>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</si>
  <si>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</si>
  <si>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</si>
  <si>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</si>
  <si>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</si>
  <si>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</si>
  <si>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</si>
  <si>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</si>
  <si>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</si>
  <si>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</si>
  <si>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</si>
  <si>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</si>
  <si>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</si>
  <si>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</si>
  <si>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</si>
  <si>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</si>
  <si>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</si>
  <si>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</si>
  <si>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</si>
  <si>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</si>
  <si>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</si>
  <si>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</si>
  <si>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</si>
  <si>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</si>
  <si>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</si>
  <si>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</si>
  <si>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</si>
  <si>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</si>
  <si>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</si>
  <si>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</si>
  <si>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</si>
  <si>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</si>
  <si>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</si>
  <si>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</si>
  <si>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</si>
  <si>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</si>
  <si>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</si>
  <si>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</si>
  <si>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</si>
  <si>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</si>
  <si>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</si>
  <si>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</si>
  <si>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</si>
  <si>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</si>
  <si>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</si>
  <si>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</si>
  <si>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</si>
  <si>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</si>
  <si>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</si>
  <si>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</si>
  <si>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</si>
  <si>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</si>
  <si>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</si>
  <si>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</si>
  <si>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</si>
  <si>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</si>
  <si>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</si>
  <si>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</si>
  <si>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</si>
  <si>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</si>
  <si>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</si>
  <si>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</si>
  <si>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</si>
  <si>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</si>
  <si>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</si>
  <si>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</si>
  <si>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</si>
  <si>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</si>
  <si>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</si>
  <si>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</si>
  <si>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</si>
  <si>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</si>
  <si>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</si>
  <si>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</si>
  <si>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</si>
  <si>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</si>
  <si>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</si>
  <si>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</si>
  <si>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</si>
  <si>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</si>
  <si>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</si>
  <si>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</si>
  <si>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</si>
  <si>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</si>
  <si>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</si>
  <si>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</si>
  <si>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</si>
  <si>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</si>
  <si>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</si>
  <si>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</si>
  <si>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</si>
  <si>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</si>
  <si>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</si>
  <si>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</si>
  <si>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</si>
  <si>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</si>
  <si>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</si>
  <si>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</si>
  <si>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</si>
  <si>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</si>
  <si>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</si>
  <si>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</si>
  <si>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</si>
  <si>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</si>
  <si>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</si>
  <si>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</si>
  <si>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</si>
  <si>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</si>
  <si>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</si>
  <si>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</si>
  <si>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</si>
  <si>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</si>
  <si>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</si>
  <si>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</si>
  <si>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</si>
  <si>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</si>
  <si>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</si>
  <si>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</si>
  <si>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</si>
  <si>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</si>
  <si>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</si>
  <si>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</si>
  <si>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</si>
  <si>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</si>
  <si>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</si>
  <si>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</si>
  <si>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</si>
  <si>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</si>
  <si>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</si>
  <si>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</si>
  <si>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</si>
  <si>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</si>
  <si>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</si>
  <si>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</si>
  <si>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</si>
  <si>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</si>
  <si>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</si>
  <si>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</si>
  <si>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</si>
  <si>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</si>
  <si>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</si>
  <si>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</si>
  <si>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</si>
  <si>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</si>
  <si>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</si>
  <si>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</si>
  <si>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</si>
  <si>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</si>
  <si>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</si>
  <si>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</si>
  <si>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</si>
  <si>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</si>
  <si>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</si>
  <si>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</si>
  <si>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</si>
  <si>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</si>
  <si>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</si>
  <si>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</si>
  <si>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</si>
  <si>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</si>
  <si>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</si>
  <si>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</si>
  <si>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</si>
  <si>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</si>
  <si>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</si>
  <si>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</si>
  <si>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</si>
  <si>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</si>
  <si>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</si>
  <si>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</si>
  <si>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</si>
  <si>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</si>
  <si>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</si>
  <si>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</si>
  <si>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</si>
  <si>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</si>
  <si>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</si>
  <si>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</si>
  <si>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</si>
  <si>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</si>
  <si>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</si>
  <si>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</si>
  <si>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</si>
  <si>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</si>
  <si>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</si>
  <si>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</si>
  <si>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</si>
  <si>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</si>
  <si>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</si>
  <si>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</si>
  <si>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</si>
  <si>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</si>
  <si>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</si>
  <si>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</si>
  <si>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</si>
  <si>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</si>
  <si>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</si>
  <si>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</si>
  <si>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</si>
  <si>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</si>
  <si>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</si>
  <si>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</si>
  <si>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</si>
  <si>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</si>
  <si>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</si>
  <si>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</si>
  <si>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</si>
  <si>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</si>
  <si>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</si>
  <si>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</si>
  <si>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</si>
  <si>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</si>
  <si>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</si>
  <si>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</si>
  <si>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</si>
  <si>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</si>
  <si>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</si>
  <si>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</si>
  <si>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</si>
  <si>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</si>
  <si>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</si>
  <si>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</si>
  <si>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</si>
  <si>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</si>
  <si>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</si>
  <si>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</si>
  <si>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</si>
  <si>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</si>
  <si>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</si>
  <si>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</si>
  <si>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</si>
  <si>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</si>
  <si>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</si>
  <si>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</si>
  <si>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</si>
  <si>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</si>
  <si>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</si>
  <si>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</si>
  <si>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</si>
  <si>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</si>
  <si>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</si>
  <si>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</si>
  <si>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</si>
  <si>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</si>
  <si>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</si>
  <si>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</si>
  <si>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</si>
  <si>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</si>
  <si>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</si>
  <si>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</si>
  <si>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</si>
  <si>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</si>
  <si>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</si>
  <si>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</si>
  <si>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</si>
  <si>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</si>
  <si>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</si>
  <si>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</si>
  <si>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</si>
  <si>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</si>
  <si>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</si>
  <si>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</si>
  <si>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</si>
  <si>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</si>
  <si>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</si>
  <si>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</si>
  <si>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</si>
  <si>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</si>
  <si>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</si>
  <si>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</si>
  <si>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</si>
  <si>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</si>
  <si>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</si>
  <si>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</si>
  <si>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</si>
  <si>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</si>
  <si>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</si>
  <si>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</si>
  <si>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</si>
  <si>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</si>
  <si>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</si>
  <si>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</si>
  <si>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</si>
  <si>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</si>
  <si>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</si>
  <si>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</si>
  <si>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</si>
  <si>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</si>
  <si>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</si>
  <si>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</si>
  <si>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</si>
  <si>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</si>
  <si>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</si>
  <si>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</si>
  <si>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</si>
  <si>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</si>
  <si>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</si>
  <si>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</si>
  <si>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</si>
  <si>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</si>
  <si>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</si>
  <si>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</si>
  <si>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</si>
  <si>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</si>
  <si>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</si>
  <si>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</si>
  <si>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</si>
  <si>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</si>
  <si>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</si>
  <si>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</si>
  <si>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</si>
  <si>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</si>
  <si>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</si>
  <si>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</si>
  <si>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</si>
  <si>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</si>
  <si>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</si>
  <si>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</si>
  <si>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</si>
  <si>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</si>
  <si>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</si>
  <si>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</si>
  <si>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</si>
  <si>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</si>
  <si>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</si>
  <si>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</si>
  <si>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</si>
  <si>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</si>
  <si>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</si>
  <si>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</si>
  <si>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</si>
  <si>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</si>
  <si>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</si>
  <si>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</si>
  <si>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</si>
  <si>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</si>
  <si>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</si>
  <si>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</si>
  <si>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</si>
  <si>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</si>
  <si>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</si>
  <si>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</si>
  <si>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</si>
  <si>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</si>
  <si>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</si>
  <si>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</si>
  <si>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</si>
  <si>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</si>
  <si>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</si>
  <si>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</si>
  <si>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</si>
  <si>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</si>
  <si>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</si>
  <si>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</si>
  <si>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</si>
  <si>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</si>
  <si>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</si>
  <si>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</si>
  <si>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</si>
  <si>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</si>
  <si>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</si>
  <si>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</si>
  <si>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</si>
  <si>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</si>
  <si>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</si>
  <si>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</si>
  <si>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</si>
  <si>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</si>
  <si>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</si>
  <si>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</si>
  <si>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</si>
  <si>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</si>
  <si>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</si>
  <si>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</si>
  <si>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</si>
  <si>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</si>
  <si>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</si>
  <si>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</si>
  <si>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</si>
  <si>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</si>
  <si>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</si>
  <si>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</si>
  <si>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</si>
  <si>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</si>
  <si>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</si>
  <si>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</si>
  <si>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</si>
  <si>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</si>
  <si>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</si>
  <si>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</si>
  <si>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</si>
  <si>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</si>
  <si>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</si>
  <si>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</si>
  <si>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</si>
  <si>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</si>
  <si>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</si>
  <si>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</si>
  <si>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</si>
  <si>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</si>
  <si>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</si>
  <si>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</si>
  <si>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</si>
  <si>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</si>
  <si>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</si>
  <si>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</si>
  <si>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</si>
  <si>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</si>
  <si>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</si>
  <si>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</si>
  <si>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</si>
  <si>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</si>
  <si>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</si>
  <si>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</si>
  <si>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</si>
  <si>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</si>
  <si>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</si>
  <si>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</si>
  <si>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</si>
  <si>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</si>
  <si>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</si>
  <si>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</si>
  <si>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</si>
  <si>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</si>
  <si>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</si>
  <si>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</si>
  <si>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</si>
  <si>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</si>
  <si>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</si>
  <si>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</si>
  <si>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</si>
  <si>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</si>
  <si>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</si>
  <si>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</si>
  <si>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</si>
  <si>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</si>
  <si>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</si>
  <si>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</si>
  <si>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</si>
  <si>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</si>
  <si>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</si>
  <si>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</si>
  <si>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</si>
  <si>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</si>
  <si>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</si>
  <si>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</si>
  <si>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</si>
  <si>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</si>
  <si>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</si>
  <si>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</si>
  <si>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</si>
  <si>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</si>
  <si>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</si>
  <si>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</si>
  <si>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</si>
  <si>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</si>
  <si>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</si>
  <si>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</si>
  <si>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</si>
  <si>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</si>
  <si>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</si>
  <si>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</si>
  <si>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</si>
  <si>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</si>
  <si>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</si>
  <si>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</si>
  <si>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</si>
  <si>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</si>
  <si>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</si>
  <si>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</si>
  <si>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</si>
  <si>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</si>
  <si>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</si>
  <si>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</si>
  <si>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</si>
  <si>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</si>
  <si>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</si>
  <si>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</si>
  <si>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</si>
  <si>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</si>
  <si>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</si>
  <si>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</si>
  <si>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</si>
  <si>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</si>
  <si>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</si>
  <si>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</si>
  <si>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</si>
  <si>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</si>
  <si>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</si>
  <si>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</si>
  <si>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</si>
  <si>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</si>
  <si>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</si>
  <si>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</si>
  <si>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</si>
  <si>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</si>
  <si>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</si>
  <si>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</si>
  <si>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</si>
  <si>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</si>
  <si>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</si>
  <si>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</si>
  <si>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</si>
  <si>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</si>
  <si>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</si>
  <si>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</si>
  <si>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</si>
  <si>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</si>
  <si>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</si>
  <si>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</si>
  <si>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</si>
  <si>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</si>
  <si>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</si>
  <si>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</si>
  <si>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</si>
  <si>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</si>
  <si>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</si>
  <si>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</si>
  <si>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</si>
  <si>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</si>
  <si>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</si>
  <si>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</si>
  <si>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</si>
  <si>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</si>
  <si>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</si>
  <si>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</si>
  <si>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</si>
  <si>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</si>
  <si>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</si>
  <si>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</si>
  <si>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</si>
  <si>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</si>
  <si>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</si>
  <si>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</si>
  <si>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</si>
  <si>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</si>
  <si>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</si>
  <si>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</si>
  <si>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</si>
  <si>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</si>
  <si>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</si>
  <si>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</si>
  <si>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</si>
  <si>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</si>
  <si>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</si>
  <si>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</si>
  <si>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</si>
  <si>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</si>
  <si>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</si>
  <si>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</si>
  <si>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</si>
  <si>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</si>
  <si>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</si>
  <si>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</si>
  <si>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</si>
  <si>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</si>
  <si>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</si>
  <si>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</si>
  <si>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</si>
  <si>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</si>
  <si>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</si>
  <si>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</si>
  <si>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</si>
  <si>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</si>
  <si>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</si>
  <si>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</si>
  <si>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</si>
  <si>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</si>
  <si>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</si>
  <si>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</si>
  <si>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</si>
  <si>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</si>
  <si>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</si>
  <si>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</si>
  <si>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</si>
  <si>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</si>
  <si>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</si>
  <si>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</si>
  <si>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</si>
  <si>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</si>
  <si>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</si>
  <si>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</si>
  <si>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</si>
  <si>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</si>
  <si>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</si>
  <si>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</si>
  <si>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</si>
  <si>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</si>
  <si>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</si>
  <si>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</si>
  <si>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</si>
  <si>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</si>
  <si>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</si>
  <si>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</si>
  <si>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</si>
  <si>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</si>
  <si>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</si>
  <si>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</si>
  <si>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</si>
  <si>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</si>
  <si>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</si>
  <si>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</si>
  <si>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</si>
  <si>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</si>
  <si>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</si>
  <si>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</si>
  <si>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</si>
  <si>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</si>
  <si>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</si>
  <si>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</si>
  <si>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</si>
  <si>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</si>
  <si>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</si>
  <si>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</si>
  <si>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</si>
  <si>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</si>
  <si>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</si>
  <si>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</si>
  <si>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</si>
  <si>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</si>
  <si>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</si>
  <si>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</si>
  <si>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</si>
  <si>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</si>
  <si>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</si>
  <si>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</si>
  <si>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</si>
  <si>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</si>
  <si>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</si>
  <si>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</si>
  <si>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</si>
  <si>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</si>
  <si>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</si>
  <si>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</si>
  <si>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</si>
  <si>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</si>
  <si>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</si>
  <si>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</si>
  <si>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</si>
  <si>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</si>
  <si>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</si>
  <si>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</si>
  <si>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</si>
  <si>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</si>
  <si>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</si>
  <si>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</si>
  <si>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</si>
  <si>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</si>
  <si>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</si>
  <si>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</si>
  <si>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</si>
  <si>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</si>
  <si>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</si>
  <si>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</si>
  <si>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</si>
  <si>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</si>
  <si>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</si>
  <si>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</si>
  <si>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</si>
  <si>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</si>
  <si>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</si>
  <si>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</si>
  <si>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</si>
  <si>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</si>
  <si>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</si>
  <si>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</si>
  <si>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</si>
  <si>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</si>
  <si>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</si>
  <si>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</si>
  <si>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</si>
  <si>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</si>
  <si>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</si>
  <si>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</si>
  <si>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</si>
  <si>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</si>
  <si>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</si>
  <si>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</si>
  <si>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</si>
  <si>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</si>
  <si>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</si>
  <si>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</si>
  <si>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</si>
  <si>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</si>
  <si>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</si>
  <si>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</si>
  <si>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</si>
  <si>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</si>
  <si>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</si>
  <si>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</si>
  <si>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</si>
  <si>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</si>
  <si>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</si>
  <si>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</si>
  <si>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</si>
  <si>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</si>
  <si>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</si>
  <si>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</si>
  <si>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</si>
  <si>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</si>
  <si>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</si>
  <si>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</si>
  <si>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</si>
  <si>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</si>
  <si>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</si>
  <si>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</si>
  <si>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</si>
  <si>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</si>
  <si>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</si>
  <si>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</si>
  <si>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</si>
  <si>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</si>
  <si>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</si>
  <si>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</si>
  <si>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</si>
  <si>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</si>
  <si>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</si>
  <si>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</si>
  <si>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</si>
  <si>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</si>
  <si>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</si>
  <si>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</si>
  <si>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</si>
  <si>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</si>
  <si>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</si>
  <si>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</si>
  <si>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</si>
  <si>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</si>
  <si>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</si>
  <si>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</si>
  <si>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</si>
  <si>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</si>
  <si>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</si>
  <si>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</si>
  <si>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</si>
  <si>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</si>
  <si>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</si>
  <si>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</si>
  <si>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</si>
  <si>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</si>
  <si>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</si>
  <si>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</si>
  <si>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</si>
  <si>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</si>
  <si>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</si>
  <si>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</si>
  <si>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</si>
  <si>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</si>
  <si>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</si>
  <si>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</si>
  <si>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</si>
  <si>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</si>
  <si>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</si>
  <si>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</si>
  <si>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</si>
  <si>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</si>
  <si>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</si>
  <si>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</si>
  <si>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</si>
  <si>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</si>
  <si>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</si>
  <si>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</si>
  <si>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</si>
  <si>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</si>
  <si>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</si>
  <si>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</si>
  <si>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</si>
  <si>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</si>
  <si>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</si>
  <si>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</si>
  <si>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</si>
  <si>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</si>
  <si>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</si>
  <si>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</si>
  <si>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</si>
  <si>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</si>
  <si>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</si>
  <si>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</si>
  <si>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</si>
  <si>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</si>
  <si>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</si>
  <si>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</si>
  <si>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</si>
  <si>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</si>
  <si>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</si>
  <si>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</si>
  <si>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</si>
  <si>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</si>
  <si>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</si>
  <si>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</si>
  <si>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</si>
  <si>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</si>
  <si>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</si>
  <si>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</si>
  <si>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</si>
  <si>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</si>
  <si>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</si>
  <si>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</si>
  <si>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</si>
  <si>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</si>
  <si>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</si>
  <si>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</si>
  <si>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</si>
  <si>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</si>
  <si>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</si>
  <si>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</si>
  <si>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</si>
  <si>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</si>
  <si>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</si>
  <si>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</si>
  <si>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</si>
  <si>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</si>
  <si>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</si>
  <si>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</si>
  <si>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</si>
  <si>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</si>
  <si>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</si>
  <si>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</si>
  <si>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</si>
  <si>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</si>
  <si>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</si>
  <si>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</si>
  <si>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</si>
  <si>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</si>
  <si>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</si>
  <si>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</si>
  <si>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</si>
  <si>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</si>
  <si>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</si>
  <si>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</si>
  <si>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</si>
  <si>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</si>
  <si>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</si>
  <si>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</si>
  <si>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</si>
  <si>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</si>
  <si>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</si>
  <si>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</si>
  <si>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</si>
  <si>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</si>
  <si>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</si>
  <si>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</si>
  <si>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</si>
  <si>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</si>
  <si>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</si>
  <si>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</si>
  <si>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</si>
  <si>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</si>
  <si>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</si>
  <si>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</si>
  <si>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</si>
  <si>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</si>
  <si>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</si>
  <si>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</si>
  <si>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</si>
  <si>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</si>
  <si>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</si>
  <si>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</si>
  <si>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</si>
  <si>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</si>
  <si>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</si>
  <si>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</si>
  <si>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</si>
  <si>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</si>
  <si>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</si>
  <si>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</si>
  <si>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</si>
  <si>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</si>
  <si>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</si>
  <si>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</si>
  <si>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</si>
  <si>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</si>
  <si>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</si>
  <si>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</si>
  <si>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</si>
  <si>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</si>
  <si>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</si>
  <si>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</si>
  <si>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</si>
  <si>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</si>
  <si>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</si>
  <si>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</si>
  <si>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</si>
  <si>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</si>
  <si>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</si>
  <si>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</si>
  <si>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</si>
  <si>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</si>
  <si>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</si>
  <si>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</si>
  <si>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</si>
  <si>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</si>
  <si>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</si>
  <si>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</si>
  <si>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</si>
  <si>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</si>
  <si>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</si>
  <si>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</si>
  <si>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</si>
  <si>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</si>
  <si>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</si>
  <si>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</si>
  <si>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</si>
  <si>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</si>
  <si>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</si>
  <si>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</si>
  <si>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</si>
  <si>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</si>
  <si>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</si>
  <si>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</si>
  <si>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</si>
  <si>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</si>
  <si>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</si>
  <si>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</si>
  <si>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</si>
  <si>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</si>
  <si>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</si>
  <si>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</si>
  <si>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</si>
  <si>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</si>
  <si>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</si>
  <si>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</si>
  <si>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</si>
  <si>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</si>
  <si>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</si>
  <si>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</si>
  <si>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</si>
  <si>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</si>
  <si>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</si>
  <si>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</si>
  <si>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</si>
  <si>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</si>
  <si>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</si>
  <si>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</si>
  <si>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</si>
  <si>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</si>
  <si>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</si>
  <si>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</si>
  <si>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</si>
  <si>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</si>
  <si>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</si>
  <si>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</si>
  <si>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</si>
  <si>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</si>
  <si>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</si>
  <si>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</si>
  <si>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</si>
  <si>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</si>
  <si>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</si>
  <si>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</si>
  <si>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</si>
  <si>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</si>
  <si>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</si>
  <si>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</si>
  <si>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</si>
  <si>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</si>
  <si>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</si>
  <si>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</si>
  <si>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</si>
  <si>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</si>
  <si>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</si>
  <si>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</si>
  <si>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</si>
  <si>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</si>
  <si>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</si>
  <si>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</si>
  <si>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</si>
  <si>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</si>
  <si>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</si>
  <si>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</si>
  <si>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</si>
  <si>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</si>
  <si>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</si>
  <si>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</si>
  <si>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</si>
  <si>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</si>
  <si>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</si>
  <si>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</si>
  <si>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</si>
  <si>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</si>
  <si>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</si>
  <si>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</si>
  <si>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</si>
  <si>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</si>
  <si>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</si>
  <si>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</si>
  <si>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</si>
  <si>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</si>
  <si>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</si>
  <si>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</si>
  <si>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</si>
  <si>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</si>
  <si>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</si>
  <si>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</si>
  <si>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</si>
  <si>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</si>
  <si>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</si>
  <si>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</si>
  <si>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</si>
  <si>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</si>
  <si>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</si>
  <si>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</si>
  <si>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</si>
  <si>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</si>
  <si>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</si>
  <si>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</si>
  <si>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</si>
  <si>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</si>
  <si>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</si>
  <si>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</si>
  <si>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</si>
  <si>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</si>
  <si>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</si>
  <si>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</si>
  <si>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</si>
  <si>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</si>
  <si>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</si>
  <si>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</si>
  <si>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</si>
  <si>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</si>
  <si>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</si>
  <si>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</si>
  <si>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</si>
  <si>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</si>
  <si>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</si>
  <si>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</si>
  <si>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</si>
  <si>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</si>
  <si>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</si>
  <si>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</si>
  <si>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</si>
  <si>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</si>
  <si>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</si>
  <si>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</si>
  <si>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</si>
  <si>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</si>
  <si>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</si>
  <si>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</si>
  <si>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</si>
  <si>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</si>
  <si>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</si>
  <si>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</si>
  <si>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</si>
  <si>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</si>
  <si>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</si>
  <si>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</si>
  <si>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</si>
  <si>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</si>
  <si>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</si>
  <si>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</si>
  <si>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</si>
  <si>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</si>
  <si>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</si>
  <si>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</si>
  <si>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</si>
  <si>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</si>
  <si>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</si>
  <si>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</si>
  <si>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</si>
  <si>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</si>
  <si>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</si>
  <si>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</si>
  <si>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</si>
  <si>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</si>
  <si>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</si>
  <si>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</si>
  <si>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</si>
  <si>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</si>
  <si>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</si>
  <si>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</si>
  <si>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</si>
  <si>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</si>
  <si>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</si>
  <si>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</si>
  <si>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</si>
  <si>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</si>
  <si>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</si>
  <si>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</si>
  <si>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</si>
  <si>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</si>
  <si>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</si>
  <si>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</si>
  <si>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</si>
  <si>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</si>
  <si>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</si>
  <si>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</si>
  <si>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</si>
  <si>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</si>
  <si>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</si>
  <si>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</si>
  <si>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</si>
  <si>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</si>
  <si>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</si>
  <si>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</si>
  <si>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</si>
  <si>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</si>
  <si>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</si>
  <si>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</si>
  <si>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</si>
  <si>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</si>
  <si>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</si>
  <si>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</si>
  <si>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</si>
  <si>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</si>
  <si>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</si>
  <si>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</si>
  <si>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</si>
  <si>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</si>
  <si>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</si>
  <si>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</si>
  <si>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</si>
  <si>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</si>
  <si>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</si>
  <si>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</si>
  <si>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</si>
  <si>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</si>
  <si>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</si>
  <si>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</si>
  <si>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</si>
  <si>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</si>
  <si>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</si>
  <si>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</si>
  <si>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</si>
  <si>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</si>
  <si>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</si>
  <si>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</si>
  <si>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</si>
  <si>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</si>
  <si>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</si>
  <si>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</si>
  <si>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</si>
  <si>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</si>
  <si>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</si>
  <si>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</si>
  <si>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</si>
  <si>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</si>
  <si>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</si>
  <si>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</si>
  <si>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</si>
  <si>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</si>
  <si>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</si>
  <si>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</si>
  <si>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</si>
  <si>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</si>
  <si>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</si>
  <si>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</si>
  <si>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</si>
  <si>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</si>
  <si>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</si>
  <si>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</si>
  <si>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</si>
  <si>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</si>
  <si>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</si>
  <si>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</si>
  <si>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</si>
  <si>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</si>
  <si>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</si>
  <si>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</si>
  <si>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</si>
  <si>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</si>
  <si>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</si>
  <si>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</si>
  <si>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</si>
  <si>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</si>
  <si>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</si>
  <si>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</si>
  <si>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</si>
  <si>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</si>
  <si>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</si>
  <si>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</si>
  <si>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</si>
  <si>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</si>
  <si>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</si>
  <si>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</si>
  <si>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</si>
  <si>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</si>
  <si>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</si>
  <si>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</si>
  <si>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</si>
  <si>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</si>
  <si>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</si>
  <si>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</si>
  <si>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</si>
  <si>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</si>
  <si>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</si>
  <si>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</si>
  <si>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</si>
  <si>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</si>
  <si>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</si>
  <si>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</si>
  <si>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</si>
  <si>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</si>
  <si>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</si>
  <si>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</si>
  <si>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</si>
  <si>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</si>
  <si>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</si>
  <si>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</si>
  <si>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</si>
  <si>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</si>
  <si>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</si>
  <si>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</si>
  <si>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</si>
  <si>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</si>
  <si>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</si>
  <si>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</si>
  <si>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</si>
  <si>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</si>
  <si>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</si>
  <si>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</si>
  <si>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</si>
  <si>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</si>
  <si>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</si>
  <si>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</si>
  <si>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</si>
  <si>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</si>
  <si>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</si>
  <si>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</si>
  <si>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</si>
  <si>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</si>
  <si>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</si>
  <si>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</si>
  <si>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</si>
  <si>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</si>
  <si>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</si>
  <si>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</si>
  <si>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</si>
  <si>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</si>
  <si>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</si>
  <si>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</si>
  <si>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</si>
  <si>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</si>
  <si>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</si>
  <si>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</si>
  <si>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</si>
  <si>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</si>
  <si>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</si>
  <si>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</si>
  <si>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</si>
  <si>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</si>
  <si>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</si>
  <si>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</si>
  <si>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</si>
  <si>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</si>
  <si>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</si>
  <si>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</si>
  <si>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</si>
  <si>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</si>
  <si>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</si>
  <si>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</si>
  <si>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</si>
  <si>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</si>
  <si>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</si>
  <si>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</si>
  <si>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</si>
  <si>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</si>
  <si>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</si>
  <si>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</si>
  <si>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</si>
  <si>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</si>
  <si>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</si>
  <si>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</si>
  <si>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</si>
  <si>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</si>
  <si>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</si>
  <si>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</si>
  <si>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</si>
  <si>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</si>
  <si>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</si>
  <si>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</si>
  <si>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</si>
  <si>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</si>
  <si>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</si>
  <si>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</si>
  <si>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</si>
  <si>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</si>
  <si>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</si>
  <si>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</si>
  <si>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</si>
  <si>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</si>
  <si>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</si>
  <si>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</si>
  <si>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</si>
  <si>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</si>
  <si>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</si>
  <si>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</si>
  <si>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</si>
  <si>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</si>
  <si>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</si>
  <si>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</si>
  <si>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</si>
  <si>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</si>
  <si>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</si>
  <si>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</si>
  <si>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</si>
  <si>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</si>
  <si>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</si>
  <si>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</si>
  <si>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</si>
  <si>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</si>
  <si>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</si>
  <si>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</si>
  <si>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</si>
  <si>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</si>
  <si>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</si>
  <si>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</si>
  <si>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</si>
  <si>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</si>
  <si>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</si>
  <si>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</si>
  <si>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</si>
  <si>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</si>
  <si>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</si>
  <si>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</si>
  <si>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</si>
  <si>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</si>
  <si>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</si>
  <si>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</si>
  <si>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</si>
  <si>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</si>
  <si>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</si>
  <si>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</si>
  <si>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</si>
  <si>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</si>
  <si>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</si>
  <si>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</si>
  <si>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</si>
  <si>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</si>
  <si>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</si>
  <si>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</si>
  <si>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</si>
  <si>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</si>
  <si>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</si>
  <si>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</si>
  <si>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</si>
  <si>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</si>
  <si>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</si>
  <si>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</si>
  <si>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</si>
  <si>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</si>
  <si>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</si>
  <si>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</si>
  <si>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</si>
  <si>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</si>
  <si>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</si>
  <si>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</si>
  <si>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</si>
  <si>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</si>
  <si>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</si>
  <si>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</si>
  <si>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</si>
  <si>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</si>
  <si>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</si>
  <si>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</si>
  <si>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</si>
  <si>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</si>
  <si>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</si>
  <si>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</si>
  <si>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</si>
  <si>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</si>
  <si>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</si>
  <si>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</si>
  <si>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</si>
  <si>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</si>
  <si>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</si>
  <si>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</si>
  <si>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</si>
  <si>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</si>
  <si>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</si>
  <si>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</si>
  <si>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</si>
  <si>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</si>
  <si>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</si>
  <si>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</si>
  <si>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</si>
  <si>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</si>
  <si>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</si>
  <si>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</si>
  <si>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</si>
  <si>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</si>
  <si>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</si>
  <si>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</si>
  <si>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</si>
  <si>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</si>
  <si>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</si>
  <si>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</si>
  <si>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</si>
  <si>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</si>
  <si>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</si>
  <si>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</si>
  <si>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</si>
  <si>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</si>
  <si>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</si>
  <si>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</si>
  <si>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</si>
  <si>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</si>
  <si>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</si>
  <si>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</si>
  <si>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</si>
  <si>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</si>
  <si>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</si>
  <si>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</si>
  <si>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</si>
  <si>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</si>
  <si>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</si>
  <si>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</si>
  <si>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</si>
  <si>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</si>
  <si>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</si>
  <si>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</si>
  <si>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</si>
  <si>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</si>
  <si>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</si>
  <si>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</si>
  <si>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</si>
  <si>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</si>
  <si>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</si>
  <si>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</si>
  <si>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</si>
  <si>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</si>
  <si>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</si>
  <si>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</si>
  <si>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</si>
  <si>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</si>
  <si>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</si>
  <si>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</si>
  <si>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</si>
  <si>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</si>
  <si>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</si>
  <si>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</si>
  <si>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</si>
  <si>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</si>
  <si>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</si>
  <si>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</si>
  <si>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</si>
  <si>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</si>
  <si>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</si>
  <si>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</si>
  <si>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</si>
  <si>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</si>
  <si>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</si>
  <si>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</si>
  <si>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</si>
  <si>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</si>
  <si>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</si>
  <si>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</si>
  <si>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</si>
  <si>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</si>
  <si>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</si>
  <si>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</si>
  <si>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</si>
  <si>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</si>
  <si>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</si>
  <si>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</si>
  <si>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</si>
  <si>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</si>
  <si>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</si>
  <si>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</si>
  <si>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</si>
  <si>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</si>
  <si>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</si>
  <si>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</si>
  <si>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</si>
  <si>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</si>
  <si>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</si>
  <si>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</si>
  <si>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</si>
  <si>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</si>
  <si>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</si>
  <si>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</si>
  <si>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</si>
  <si>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</si>
  <si>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</si>
  <si>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</si>
  <si>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</si>
  <si>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</si>
  <si>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</si>
  <si>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</si>
  <si>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</si>
  <si>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</si>
  <si>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</si>
  <si>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</si>
  <si>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</si>
  <si>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</si>
  <si>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</si>
  <si>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</si>
  <si>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</si>
  <si>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</si>
  <si>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</si>
  <si>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</si>
  <si>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</si>
  <si>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</si>
  <si>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</si>
  <si>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</si>
  <si>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</si>
  <si>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</si>
  <si>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</si>
  <si>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</si>
  <si>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</si>
  <si>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</si>
  <si>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</si>
  <si>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</si>
  <si>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</si>
  <si>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</si>
  <si>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</si>
  <si>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</si>
  <si>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</si>
  <si>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</si>
  <si>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</si>
  <si>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</si>
  <si>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</si>
  <si>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</si>
  <si>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</si>
  <si>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</si>
  <si>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</si>
  <si>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</si>
  <si>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</si>
  <si>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</si>
  <si>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</si>
  <si>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</si>
  <si>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</si>
  <si>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</si>
  <si>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</si>
  <si>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</si>
  <si>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</si>
  <si>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</si>
  <si>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</si>
  <si>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</si>
  <si>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</si>
  <si>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</si>
  <si>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</si>
  <si>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</si>
  <si>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</si>
  <si>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</si>
  <si>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</si>
  <si>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</si>
  <si>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</si>
  <si>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</si>
  <si>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</si>
  <si>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</si>
  <si>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</si>
  <si>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</si>
  <si>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</si>
  <si>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</si>
  <si>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</si>
  <si>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</si>
  <si>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</si>
  <si>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</si>
  <si>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</si>
  <si>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</si>
  <si>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</si>
  <si>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</si>
  <si>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</si>
  <si>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</si>
  <si>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</si>
  <si>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</si>
  <si>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</si>
  <si>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</si>
  <si>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</si>
  <si>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</si>
  <si>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</si>
  <si>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</si>
  <si>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</si>
  <si>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</si>
  <si>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</si>
  <si>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</si>
  <si>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</si>
  <si>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</si>
  <si>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</si>
  <si>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</si>
  <si>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</si>
  <si>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</si>
  <si>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</si>
  <si>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</si>
  <si>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</si>
  <si>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</si>
  <si>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</si>
  <si>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</si>
  <si>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</si>
  <si>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</si>
  <si>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</si>
  <si>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</si>
  <si>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</si>
  <si>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</si>
  <si>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</si>
  <si>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</si>
  <si>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</si>
  <si>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</si>
  <si>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</si>
  <si>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</si>
  <si>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</si>
  <si>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</si>
  <si>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</si>
  <si>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</si>
  <si>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</si>
  <si>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</si>
  <si>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</si>
  <si>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</si>
  <si>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</si>
  <si>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</si>
  <si>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</si>
  <si>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</si>
  <si>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</si>
  <si>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</si>
  <si>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</si>
  <si>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</si>
  <si>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</si>
  <si>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</si>
  <si>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</si>
  <si>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</si>
  <si>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</si>
  <si>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</si>
  <si>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</si>
  <si>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</si>
  <si>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</si>
  <si>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</si>
  <si>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</si>
  <si>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</si>
  <si>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</si>
  <si>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</si>
  <si>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</si>
  <si>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</si>
  <si>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</si>
  <si>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</si>
  <si>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</si>
  <si>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</si>
  <si>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</si>
  <si>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</si>
  <si>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</si>
  <si>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</si>
  <si>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</si>
  <si>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</si>
  <si>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</si>
  <si>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</si>
  <si>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</si>
  <si>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</si>
  <si>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</si>
  <si>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</si>
  <si>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</si>
  <si>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</si>
  <si>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</si>
  <si>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</si>
  <si>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</si>
  <si>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</si>
  <si>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</si>
  <si>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</si>
  <si>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</si>
  <si>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</si>
  <si>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</si>
  <si>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</si>
  <si>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</si>
  <si>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</si>
  <si>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</si>
  <si>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</si>
  <si>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</si>
  <si>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</si>
  <si>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</si>
  <si>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</si>
  <si>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</si>
  <si>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</si>
  <si>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</si>
  <si>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</si>
  <si>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</si>
  <si>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</si>
  <si>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</si>
  <si>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</si>
  <si>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</si>
  <si>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</si>
  <si>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</si>
  <si>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</si>
  <si>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</si>
  <si>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</si>
  <si>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</si>
  <si>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</si>
  <si>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</si>
  <si>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</si>
  <si>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</si>
  <si>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</si>
  <si>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</si>
  <si>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</si>
  <si>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</si>
  <si>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</si>
  <si>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</si>
  <si>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</si>
  <si>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</si>
  <si>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</si>
  <si>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</si>
  <si>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</si>
  <si>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</si>
  <si>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</si>
  <si>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</si>
  <si>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</si>
  <si>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</si>
  <si>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</si>
  <si>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</si>
  <si>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</si>
  <si>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</si>
  <si>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</si>
  <si>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</si>
  <si>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</si>
  <si>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</si>
  <si>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</si>
  <si>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</si>
  <si>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</si>
  <si>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</si>
  <si>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</si>
  <si>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</si>
  <si>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</si>
  <si>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</si>
  <si>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</si>
  <si>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</si>
  <si>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</si>
  <si>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</si>
  <si>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</si>
  <si>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</si>
  <si>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</si>
  <si>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</si>
  <si>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</si>
  <si>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</si>
  <si>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</si>
  <si>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</si>
  <si>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</si>
  <si>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</si>
  <si>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</si>
  <si>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</si>
  <si>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</si>
  <si>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</si>
  <si>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</si>
  <si>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</si>
  <si>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</si>
  <si>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</si>
  <si>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</si>
  <si>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</si>
  <si>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</si>
  <si>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</si>
  <si>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</si>
  <si>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</si>
  <si>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</si>
  <si>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</si>
  <si>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</si>
  <si>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</si>
  <si>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</si>
  <si>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</si>
  <si>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</si>
  <si>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</si>
  <si>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</si>
  <si>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</si>
  <si>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</si>
  <si>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</si>
  <si>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</si>
  <si>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</si>
  <si>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</si>
  <si>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</si>
  <si>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</si>
  <si>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</si>
  <si>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</si>
  <si>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</si>
  <si>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</si>
  <si>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</si>
  <si>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</si>
  <si>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</si>
  <si>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</si>
  <si>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</si>
  <si>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</si>
  <si>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</si>
  <si>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</si>
  <si>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</si>
  <si>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</si>
  <si>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</si>
  <si>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</si>
  <si>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</si>
  <si>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</si>
  <si>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</si>
  <si>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</si>
  <si>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</si>
  <si>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</si>
  <si>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</si>
  <si>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</si>
  <si>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</si>
  <si>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</si>
  <si>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</si>
  <si>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</si>
  <si>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</si>
  <si>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</si>
  <si>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</si>
  <si>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</si>
  <si>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</si>
  <si>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</si>
  <si>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</si>
  <si>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</si>
  <si>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</si>
  <si>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</si>
  <si>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</si>
  <si>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</si>
  <si>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</si>
  <si>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</si>
  <si>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</si>
  <si>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</si>
  <si>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</si>
  <si>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</si>
  <si>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</si>
  <si>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</si>
  <si>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</si>
  <si>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</si>
  <si>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</si>
  <si>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</si>
  <si>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</si>
  <si>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</si>
  <si>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</si>
  <si>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</si>
  <si>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</si>
  <si>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</si>
  <si>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</si>
  <si>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</si>
  <si>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</si>
  <si>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</si>
  <si>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</si>
  <si>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</si>
  <si>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</si>
  <si>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</si>
  <si>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</si>
  <si>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</si>
  <si>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</si>
  <si>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</si>
  <si>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</si>
  <si>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</si>
  <si>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</si>
  <si>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</si>
  <si>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</si>
  <si>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</si>
  <si>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</si>
  <si>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</si>
  <si>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</si>
  <si>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</si>
  <si>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</si>
  <si>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</si>
  <si>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</si>
  <si>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</si>
  <si>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</si>
  <si>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</si>
  <si>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</si>
  <si>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</si>
  <si>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</si>
  <si>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</si>
  <si>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</si>
  <si>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</si>
  <si>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</si>
  <si>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</si>
  <si>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</si>
  <si>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</si>
  <si>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</si>
  <si>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</si>
  <si>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</si>
  <si>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</si>
  <si>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</si>
  <si>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</si>
  <si>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</si>
  <si>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</si>
  <si>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</si>
  <si>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</si>
  <si>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</si>
  <si>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</si>
  <si>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</si>
  <si>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</si>
  <si>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</si>
  <si>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</si>
  <si>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</si>
  <si>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</si>
  <si>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</si>
  <si>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</si>
  <si>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</si>
  <si>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</si>
  <si>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</si>
  <si>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</si>
  <si>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</si>
  <si>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</si>
  <si>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</si>
  <si>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</si>
  <si>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</si>
  <si>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</si>
  <si>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</si>
  <si>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</si>
  <si>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</si>
  <si>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</si>
  <si>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</si>
  <si>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</si>
  <si>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</si>
  <si>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</si>
  <si>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</si>
  <si>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</si>
  <si>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</si>
  <si>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</si>
  <si>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</si>
  <si>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</si>
  <si>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</si>
  <si>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</si>
  <si>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</si>
  <si>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</si>
  <si>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</si>
  <si>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</si>
  <si>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</si>
  <si>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</si>
  <si>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</si>
  <si>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</si>
  <si>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</si>
  <si>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</si>
  <si>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</si>
  <si>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</si>
  <si>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</si>
  <si>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</si>
  <si>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</si>
  <si>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</si>
  <si>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</si>
  <si>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</si>
  <si>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</si>
  <si>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</si>
  <si>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</si>
  <si>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</si>
  <si>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</si>
  <si>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</si>
  <si>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</si>
  <si>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</si>
  <si>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</si>
  <si>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</si>
  <si>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</si>
  <si>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</si>
  <si>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</si>
  <si>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</si>
  <si>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</si>
  <si>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</si>
  <si>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</si>
  <si>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</si>
  <si>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</si>
  <si>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</si>
  <si>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</si>
  <si>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</si>
  <si>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</si>
  <si>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</si>
  <si>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</si>
  <si>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</si>
  <si>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</si>
  <si>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</si>
  <si>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</si>
  <si>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</si>
  <si>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</si>
  <si>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</si>
  <si>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</si>
  <si>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</si>
  <si>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</si>
  <si>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</si>
  <si>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</si>
  <si>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</si>
  <si>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</si>
  <si>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</si>
  <si>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</si>
  <si>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</si>
  <si>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</si>
  <si>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</si>
  <si>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</si>
  <si>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</si>
  <si>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</si>
  <si>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</si>
  <si>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</si>
  <si>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</si>
  <si>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</si>
  <si>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</si>
  <si>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</si>
  <si>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</si>
  <si>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</si>
  <si>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</si>
  <si>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</si>
  <si>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</si>
  <si>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</si>
  <si>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</si>
  <si>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</si>
  <si>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</si>
  <si>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</si>
  <si>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</si>
  <si>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</si>
  <si>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</si>
  <si>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</si>
  <si>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</si>
  <si>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</si>
  <si>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</si>
  <si>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</si>
  <si>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</si>
  <si>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</si>
  <si>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</si>
  <si>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</si>
  <si>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</si>
  <si>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</si>
  <si>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</si>
  <si>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</si>
  <si>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</si>
  <si>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</si>
  <si>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</si>
  <si>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</si>
  <si>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</si>
  <si>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</si>
  <si>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</si>
  <si>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</si>
  <si>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</si>
  <si>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</si>
  <si>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</si>
  <si>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</si>
  <si>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</si>
  <si>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</si>
  <si>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</si>
  <si>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</si>
  <si>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</si>
  <si>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</si>
  <si>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</si>
  <si>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</si>
  <si>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</si>
  <si>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</si>
  <si>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</si>
  <si>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</si>
  <si>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</si>
  <si>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</si>
  <si>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</si>
  <si>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</si>
  <si>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</si>
  <si>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</si>
  <si>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</si>
  <si>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</si>
  <si>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</si>
  <si>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</si>
  <si>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</si>
  <si>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</si>
  <si>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</si>
  <si>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</si>
  <si>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</si>
  <si>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</si>
  <si>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</si>
  <si>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</si>
  <si>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</si>
  <si>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</si>
  <si>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</si>
  <si>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</si>
  <si>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</si>
  <si>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</si>
  <si>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</si>
  <si>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</si>
  <si>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</si>
  <si>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</si>
  <si>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</si>
  <si>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</si>
  <si>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</si>
  <si>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</si>
  <si>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</si>
  <si>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</si>
  <si>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</si>
  <si>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</si>
  <si>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</si>
  <si>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</si>
  <si>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</si>
  <si>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</si>
  <si>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</si>
  <si>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</si>
  <si>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</si>
  <si>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</si>
  <si>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</si>
  <si>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</si>
  <si>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</si>
  <si>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</si>
  <si>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</si>
  <si>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</si>
  <si>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</si>
  <si>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</si>
  <si>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</si>
  <si>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</si>
  <si>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</si>
  <si>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</si>
  <si>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</si>
  <si>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</si>
  <si>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</si>
  <si>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</si>
  <si>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</si>
  <si>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</si>
  <si>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</si>
  <si>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</si>
  <si>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</si>
  <si>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</si>
  <si>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</si>
  <si>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</si>
  <si>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</si>
  <si>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</si>
  <si>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</si>
  <si>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</si>
  <si>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</si>
  <si>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</si>
  <si>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</si>
  <si>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</si>
  <si>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</si>
  <si>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</si>
  <si>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</si>
  <si>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</si>
  <si>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</si>
  <si>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</si>
  <si>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</si>
  <si>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</si>
  <si>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</si>
  <si>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</si>
  <si>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</si>
  <si>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</si>
  <si>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</si>
  <si>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</si>
  <si>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</si>
  <si>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</si>
  <si>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</si>
  <si>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</si>
  <si>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</si>
  <si>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</si>
  <si>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</si>
  <si>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</si>
  <si>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</si>
  <si>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</si>
  <si>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</si>
  <si>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</si>
  <si>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</si>
  <si>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</si>
  <si>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</si>
  <si>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</si>
  <si>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</si>
  <si>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</si>
  <si>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</si>
  <si>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</si>
  <si>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</si>
  <si>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</si>
  <si>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</si>
  <si>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</si>
  <si>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</si>
  <si>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</si>
  <si>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</si>
  <si>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</si>
  <si>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</si>
  <si>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</si>
  <si>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</si>
  <si>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</si>
  <si>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</si>
  <si>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</si>
  <si>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</si>
  <si>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</si>
  <si>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</si>
  <si>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</si>
  <si>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</si>
  <si>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</si>
  <si>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</si>
  <si>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</si>
  <si>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</si>
  <si>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</si>
  <si>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</si>
  <si>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</si>
  <si>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</si>
  <si>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</si>
  <si>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</si>
  <si>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</si>
  <si>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</si>
  <si>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</si>
  <si>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</si>
  <si>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</si>
  <si>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</si>
  <si>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</si>
  <si>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</si>
  <si>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</si>
  <si>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</si>
  <si>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</si>
  <si>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</si>
  <si>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</si>
  <si>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</si>
  <si>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</si>
  <si>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</si>
  <si>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</si>
  <si>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</si>
  <si>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</si>
  <si>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</si>
  <si>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</si>
  <si>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</si>
  <si>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</si>
  <si>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</si>
  <si>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</si>
  <si>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</si>
  <si>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</si>
  <si>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</si>
  <si>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</si>
  <si>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</si>
  <si>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</si>
  <si>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</si>
  <si>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</si>
  <si>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</si>
  <si>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</si>
  <si>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</si>
  <si>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</si>
  <si>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</si>
  <si>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</si>
  <si>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</si>
  <si>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</si>
  <si>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</si>
  <si>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</si>
  <si>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</si>
  <si>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</si>
  <si>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</si>
  <si>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</si>
  <si>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</si>
  <si>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</si>
  <si>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</si>
  <si>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</si>
  <si>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</si>
  <si>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</si>
  <si>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</si>
  <si>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</si>
  <si>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</si>
  <si>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</si>
  <si>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</si>
  <si>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</si>
  <si>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</si>
  <si>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</si>
  <si>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</si>
  <si>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</si>
  <si>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</si>
  <si>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</si>
  <si>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</si>
  <si>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</si>
  <si>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</si>
  <si>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</si>
  <si>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</si>
  <si>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</si>
  <si>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</si>
  <si>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</si>
  <si>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</si>
  <si>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</si>
  <si>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</si>
  <si>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</si>
  <si>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</si>
  <si>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</si>
  <si>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</si>
  <si>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</si>
  <si>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</si>
  <si>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</si>
  <si>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</si>
  <si>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</si>
  <si>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</si>
  <si>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</si>
  <si>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</si>
  <si>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</si>
  <si>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</si>
  <si>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</si>
  <si>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</si>
  <si>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</si>
  <si>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</si>
  <si>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</si>
  <si>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</si>
  <si>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</si>
  <si>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</si>
  <si>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</si>
  <si>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</si>
  <si>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</si>
  <si>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</si>
  <si>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</si>
  <si>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</si>
  <si>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</si>
  <si>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</si>
  <si>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</si>
  <si>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</si>
  <si>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</si>
  <si>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</si>
  <si>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</si>
  <si>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</si>
  <si>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</si>
  <si>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</si>
  <si>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</si>
  <si>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</si>
  <si>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</si>
  <si>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</si>
  <si>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</si>
  <si>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</si>
  <si>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</si>
  <si>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</si>
  <si>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</si>
  <si>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</si>
  <si>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</si>
  <si>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</si>
  <si>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</si>
  <si>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</si>
  <si>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</si>
  <si>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</si>
  <si>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</si>
  <si>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</si>
  <si>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</si>
  <si>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</si>
  <si>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</si>
  <si>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</si>
  <si>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</si>
  <si>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</si>
  <si>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</si>
  <si>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</si>
  <si>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</si>
  <si>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</si>
  <si>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</si>
  <si>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</si>
  <si>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</si>
  <si>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</si>
  <si>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</si>
  <si>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</si>
  <si>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</si>
  <si>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</si>
  <si>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</si>
  <si>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</si>
  <si>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</si>
  <si>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</si>
  <si>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</si>
  <si>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</si>
  <si>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</si>
  <si>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</si>
  <si>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</si>
  <si>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</si>
  <si>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</si>
  <si>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</si>
  <si>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</si>
  <si>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</si>
  <si>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</si>
  <si>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</si>
  <si>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</si>
  <si>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</si>
  <si>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</si>
  <si>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</si>
  <si>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</si>
  <si>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</si>
  <si>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</si>
  <si>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</si>
  <si>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</si>
  <si>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</si>
  <si>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</si>
  <si>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</si>
  <si>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</si>
  <si>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</si>
  <si>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</si>
  <si>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</si>
  <si>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</si>
  <si>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</si>
  <si>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</si>
  <si>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</si>
  <si>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</si>
  <si>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</si>
  <si>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</si>
  <si>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</si>
  <si>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</si>
  <si>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</si>
  <si>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</si>
  <si>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</si>
  <si>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</si>
  <si>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</si>
  <si>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</si>
  <si>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</si>
  <si>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</si>
  <si>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</si>
  <si>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</si>
  <si>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</si>
  <si>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</si>
  <si>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</si>
  <si>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</si>
  <si>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</si>
  <si>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</si>
  <si>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</si>
  <si>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</si>
  <si>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</si>
  <si>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</si>
  <si>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</si>
  <si>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</si>
  <si>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</si>
  <si>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</si>
  <si>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</si>
  <si>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</si>
  <si>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</si>
  <si>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</si>
  <si>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</si>
  <si>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</si>
  <si>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</si>
  <si>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</si>
  <si>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</si>
  <si>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</si>
  <si>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</si>
  <si>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</si>
  <si>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</si>
  <si>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</si>
  <si>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</si>
  <si>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</si>
  <si>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</si>
  <si>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</si>
  <si>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</si>
  <si>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</si>
  <si>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</si>
  <si>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</si>
  <si>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</si>
  <si>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</si>
  <si>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</si>
  <si>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</si>
  <si>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</si>
  <si>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</si>
  <si>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</si>
  <si>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</si>
  <si>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</si>
  <si>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</si>
  <si>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</si>
  <si>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</si>
  <si>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</si>
  <si>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</si>
  <si>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</si>
  <si>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</si>
  <si>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</si>
  <si>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</si>
  <si>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</si>
  <si>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</si>
  <si>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</si>
  <si>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</si>
  <si>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</si>
  <si>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</si>
  <si>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</si>
  <si>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</si>
  <si>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</si>
  <si>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</si>
  <si>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</si>
  <si>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</si>
  <si>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</si>
  <si>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</si>
  <si>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</si>
  <si>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</si>
  <si>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</si>
  <si>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</si>
  <si>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</si>
  <si>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</si>
  <si>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</si>
  <si>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</si>
  <si>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</si>
  <si>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</si>
  <si>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</si>
  <si>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</si>
  <si>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</si>
  <si>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</si>
  <si>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</si>
  <si>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</si>
  <si>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</si>
  <si>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</si>
  <si>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</si>
  <si>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</si>
  <si>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</si>
  <si>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</si>
  <si>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</si>
  <si>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</si>
  <si>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</si>
  <si>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</si>
  <si>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</si>
  <si>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</si>
  <si>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</si>
  <si>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</si>
  <si>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</si>
  <si>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</si>
  <si>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</si>
  <si>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</si>
  <si>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</si>
  <si>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</si>
  <si>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</si>
  <si>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</si>
  <si>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</si>
  <si>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</si>
  <si>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</si>
  <si>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</si>
  <si>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</si>
  <si>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</si>
  <si>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</si>
  <si>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</si>
  <si>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</si>
  <si>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</si>
  <si>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</si>
  <si>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</si>
  <si>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</si>
  <si>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</si>
  <si>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</si>
  <si>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</si>
  <si>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</si>
  <si>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</si>
  <si>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</si>
  <si>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</si>
  <si>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</si>
  <si>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</si>
  <si>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</si>
  <si>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</si>
  <si>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</si>
  <si>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</si>
  <si>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</si>
  <si>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</si>
  <si>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</si>
  <si>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</si>
  <si>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</si>
  <si>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</si>
  <si>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</si>
  <si>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</si>
  <si>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</si>
  <si>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</si>
  <si>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</si>
  <si>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</si>
  <si>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</si>
  <si>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</si>
  <si>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</si>
  <si>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</si>
  <si>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</si>
  <si>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</si>
  <si>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</si>
  <si>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</si>
  <si>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</si>
  <si>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</si>
  <si>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</si>
  <si>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</si>
  <si>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</si>
  <si>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</si>
  <si>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</si>
  <si>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</si>
  <si>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</si>
  <si>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</si>
  <si>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</si>
  <si>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</si>
  <si>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</si>
  <si>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</si>
  <si>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</si>
  <si>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</si>
  <si>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</si>
  <si>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</si>
  <si>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</si>
  <si>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</si>
  <si>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</si>
  <si>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</si>
  <si>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</si>
  <si>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</si>
  <si>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</si>
  <si>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</si>
  <si>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</si>
  <si>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</si>
  <si>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</si>
  <si>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</si>
  <si>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</si>
  <si>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</si>
  <si>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</si>
  <si>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</si>
  <si>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</si>
  <si>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</si>
  <si>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</si>
  <si>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</si>
  <si>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</si>
  <si>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</si>
  <si>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</si>
  <si>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</si>
  <si>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</si>
  <si>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</si>
  <si>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</si>
  <si>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</si>
  <si>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</si>
  <si>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</si>
  <si>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</si>
  <si>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</si>
  <si>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</si>
  <si>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</si>
  <si>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</si>
  <si>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</si>
  <si>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</si>
  <si>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</si>
  <si>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</si>
  <si>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</si>
  <si>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</si>
  <si>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</si>
  <si>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</si>
  <si>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</si>
  <si>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</si>
  <si>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</si>
  <si>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</si>
  <si>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</si>
  <si>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</si>
  <si>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</si>
  <si>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</si>
  <si>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</si>
  <si>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</si>
  <si>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</si>
  <si>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</si>
  <si>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</si>
  <si>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</si>
  <si>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</si>
  <si>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</si>
  <si>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</si>
  <si>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</si>
  <si>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</si>
  <si>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</si>
  <si>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</si>
  <si>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</si>
  <si>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</si>
  <si>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</si>
  <si>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</si>
  <si>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</si>
  <si>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</si>
  <si>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</si>
  <si>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</si>
  <si>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</si>
  <si>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</si>
  <si>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</si>
  <si>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</si>
  <si>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</si>
  <si>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</si>
  <si>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</si>
  <si>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</si>
  <si>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</si>
  <si>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</si>
  <si>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</si>
  <si>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</si>
  <si>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</si>
  <si>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</si>
  <si>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</si>
  <si>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</si>
  <si>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</si>
  <si>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</si>
  <si>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</si>
  <si>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</si>
  <si>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</si>
  <si>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</si>
  <si>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</si>
  <si>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</si>
  <si>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</si>
  <si>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</si>
  <si>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</si>
  <si>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</si>
  <si>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</si>
  <si>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</si>
  <si>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</si>
  <si>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</si>
  <si>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</si>
  <si>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</si>
  <si>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</si>
  <si>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</si>
  <si>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</si>
  <si>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</si>
  <si>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</si>
  <si>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</si>
  <si>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</si>
  <si>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</si>
  <si>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</si>
  <si>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</si>
  <si>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</si>
  <si>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</si>
  <si>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</si>
  <si>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</si>
  <si>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</si>
  <si>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</si>
  <si>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</si>
  <si>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</si>
  <si>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</si>
  <si>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</si>
  <si>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</si>
  <si>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</si>
  <si>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</si>
  <si>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</si>
  <si>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</si>
  <si>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</si>
  <si>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</si>
  <si>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</si>
  <si>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</si>
  <si>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</si>
  <si>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</si>
  <si>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</si>
  <si>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</si>
  <si>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</si>
  <si>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</si>
  <si>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</si>
  <si>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</si>
  <si>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</si>
  <si>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</si>
  <si>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</si>
  <si>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</si>
  <si>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</si>
  <si>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</si>
  <si>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</si>
  <si>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</si>
  <si>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</si>
  <si>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</si>
  <si>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</si>
  <si>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</si>
  <si>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</si>
  <si>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</si>
  <si>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</si>
  <si>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</si>
  <si>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</si>
  <si>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</si>
  <si>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</si>
  <si>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</si>
  <si>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</si>
  <si>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</si>
  <si>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</si>
  <si>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</si>
  <si>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</si>
  <si>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</si>
  <si>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</si>
  <si>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</si>
  <si>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</si>
  <si>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</si>
  <si>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</si>
  <si>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</si>
  <si>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</si>
  <si>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</si>
  <si>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</si>
  <si>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</si>
  <si>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</si>
  <si>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</si>
  <si>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</si>
  <si>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</si>
  <si>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</si>
  <si>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</si>
  <si>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</si>
  <si>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</si>
  <si>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</si>
  <si>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</si>
  <si>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</si>
  <si>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</si>
  <si>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</si>
  <si>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</si>
  <si>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</si>
  <si>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</si>
  <si>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</si>
  <si>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</si>
  <si>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</si>
  <si>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</si>
  <si>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</si>
  <si>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</si>
  <si>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</si>
  <si>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</si>
  <si>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</si>
  <si>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</si>
  <si>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</si>
  <si>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</si>
  <si>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</si>
  <si>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</si>
  <si>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</si>
  <si>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</si>
  <si>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</si>
  <si>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</si>
  <si>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</si>
  <si>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</si>
  <si>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</si>
  <si>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</si>
  <si>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</si>
  <si>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</si>
  <si>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</si>
  <si>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</si>
  <si>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</si>
  <si>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</si>
  <si>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</si>
  <si>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</si>
  <si>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</si>
  <si>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</si>
  <si>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</si>
  <si>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</si>
  <si>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</si>
  <si>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</si>
  <si>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</si>
  <si>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</si>
  <si>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</si>
  <si>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</si>
  <si>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</si>
  <si>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</si>
  <si>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</si>
  <si>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</si>
  <si>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</si>
  <si>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</si>
  <si>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</si>
  <si>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</si>
  <si>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</si>
  <si>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</si>
  <si>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</si>
  <si>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</si>
  <si>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</si>
  <si>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</si>
  <si>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</si>
  <si>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</si>
  <si>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</si>
  <si>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</si>
  <si>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</si>
  <si>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</si>
  <si>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</si>
  <si>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</si>
  <si>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</si>
  <si>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</si>
  <si>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</si>
  <si>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</si>
  <si>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</si>
  <si>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</si>
  <si>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</si>
  <si>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</si>
  <si>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</si>
  <si>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</si>
  <si>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</si>
  <si>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</si>
  <si>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</si>
  <si>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</si>
  <si>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</si>
  <si>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</si>
  <si>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</si>
  <si>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</si>
  <si>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</si>
  <si>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</si>
  <si>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</si>
  <si>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</si>
  <si>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</si>
  <si>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</si>
  <si>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</si>
  <si>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</si>
  <si>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</si>
  <si>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</si>
  <si>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</si>
  <si>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</si>
  <si>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</si>
  <si>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</si>
  <si>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</si>
  <si>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</si>
  <si>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</si>
  <si>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</si>
  <si>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</si>
  <si>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</si>
  <si>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</si>
  <si>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</si>
  <si>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</si>
  <si>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</si>
  <si>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</si>
  <si>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</si>
  <si>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</si>
  <si>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</si>
  <si>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</si>
  <si>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</si>
  <si>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</si>
  <si>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</si>
  <si>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</si>
  <si>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</si>
  <si>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</si>
  <si>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</si>
  <si>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</si>
  <si>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</si>
  <si>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</si>
  <si>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</si>
  <si>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</si>
  <si>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</si>
  <si>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</si>
  <si>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</si>
  <si>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</si>
  <si>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</si>
  <si>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</si>
  <si>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</si>
  <si>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</si>
  <si>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</si>
  <si>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</si>
  <si>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</si>
  <si>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</si>
  <si>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</si>
  <si>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</si>
  <si>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</si>
  <si>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</si>
  <si>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</si>
  <si>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</si>
  <si>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</si>
  <si>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</si>
  <si>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</si>
  <si>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</si>
  <si>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</si>
  <si>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</si>
  <si>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</si>
  <si>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</si>
  <si>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</si>
  <si>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</si>
  <si>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</si>
  <si>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</si>
  <si>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</si>
  <si>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</si>
  <si>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</si>
  <si>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</si>
  <si>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</si>
  <si>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</si>
  <si>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</si>
  <si>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</si>
  <si>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</si>
  <si>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</si>
  <si>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</si>
  <si>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</si>
  <si>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</si>
  <si>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</si>
  <si>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</si>
  <si>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</si>
  <si>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</si>
  <si>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</si>
  <si>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</si>
  <si>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</si>
  <si>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</si>
  <si>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</si>
  <si>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</si>
  <si>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</si>
  <si>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</si>
  <si>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</si>
  <si>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</si>
  <si>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</si>
  <si>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</si>
  <si>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</si>
  <si>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</si>
  <si>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</si>
  <si>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</si>
  <si>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</si>
  <si>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</si>
  <si>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</si>
  <si>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</si>
  <si>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</si>
  <si>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</si>
  <si>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</si>
  <si>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</si>
  <si>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</si>
  <si>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</si>
  <si>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</si>
  <si>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</si>
  <si>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</si>
  <si>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</si>
  <si>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</si>
  <si>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</si>
  <si>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</si>
  <si>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</si>
  <si>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</si>
  <si>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</si>
  <si>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</si>
  <si>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</si>
  <si>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</si>
  <si>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</si>
  <si>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</si>
  <si>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</si>
  <si>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</si>
  <si>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</si>
  <si>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</si>
  <si>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</si>
  <si>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</si>
  <si>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</si>
  <si>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</si>
  <si>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</si>
  <si>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</si>
  <si>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</si>
  <si>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</si>
  <si>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</si>
  <si>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</si>
  <si>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</si>
  <si>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</si>
  <si>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</si>
  <si>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</si>
  <si>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</si>
  <si>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</si>
  <si>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</si>
  <si>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</si>
  <si>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</si>
  <si>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</si>
  <si>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</si>
  <si>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</si>
  <si>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</si>
  <si>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</si>
  <si>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</si>
  <si>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</si>
  <si>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</si>
  <si>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</si>
  <si>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</si>
  <si>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</si>
  <si>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</si>
  <si>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</si>
  <si>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</si>
  <si>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</si>
  <si>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</si>
  <si>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</si>
  <si>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</si>
  <si>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</si>
  <si>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</si>
  <si>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</si>
  <si>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</si>
  <si>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</si>
  <si>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</si>
  <si>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</si>
  <si>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</si>
  <si>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</si>
  <si>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</si>
  <si>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</si>
  <si>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</si>
  <si>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</si>
  <si>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</si>
  <si>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</si>
  <si>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</si>
  <si>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</si>
  <si>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</si>
  <si>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</si>
  <si>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</si>
  <si>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</si>
  <si>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</si>
  <si>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</si>
  <si>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</si>
  <si>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</si>
  <si>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</si>
  <si>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</si>
  <si>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</si>
  <si>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</si>
  <si>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</si>
  <si>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</si>
  <si>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</si>
  <si>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</si>
  <si>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</si>
  <si>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</si>
  <si>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</si>
  <si>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</si>
  <si>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</si>
  <si>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</si>
  <si>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</si>
  <si>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</si>
  <si>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</si>
  <si>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</si>
  <si>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</si>
  <si>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</si>
  <si>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</si>
  <si>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</si>
  <si>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</si>
  <si>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</si>
  <si>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</si>
  <si>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</si>
  <si>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</si>
  <si>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</si>
  <si>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</si>
  <si>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</si>
  <si>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</si>
  <si>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</si>
  <si>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</si>
  <si>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</si>
  <si>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</si>
  <si>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</si>
  <si>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</si>
  <si>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</si>
  <si>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</si>
  <si>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</si>
  <si>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</si>
  <si>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</si>
  <si>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</si>
  <si>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</si>
  <si>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</si>
  <si>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</si>
  <si>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</si>
  <si>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</si>
  <si>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</si>
  <si>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</si>
  <si>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</si>
  <si>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</si>
  <si>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</si>
  <si>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</si>
  <si>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</si>
  <si>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</si>
  <si>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</si>
  <si>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</si>
  <si>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</si>
  <si>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</si>
  <si>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</si>
  <si>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</si>
  <si>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</si>
  <si>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</si>
  <si>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</si>
  <si>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</si>
  <si>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</si>
  <si>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</si>
  <si>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</si>
  <si>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</si>
  <si>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</si>
  <si>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</si>
  <si>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</si>
  <si>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</si>
  <si>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</si>
  <si>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</si>
  <si>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</si>
  <si>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</si>
  <si>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</si>
  <si>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</si>
  <si>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</si>
  <si>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</si>
  <si>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</si>
  <si>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</si>
  <si>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</si>
  <si>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</si>
  <si>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</si>
  <si>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</si>
  <si>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</si>
  <si>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</si>
  <si>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</si>
  <si>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</si>
  <si>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</si>
  <si>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</si>
  <si>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</si>
  <si>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</si>
  <si>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</si>
  <si>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</si>
  <si>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</si>
  <si>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</si>
  <si>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</si>
  <si>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</si>
  <si>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</si>
  <si>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</si>
  <si>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</si>
  <si>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</si>
  <si>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</si>
  <si>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</si>
  <si>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</si>
  <si>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</si>
  <si>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</si>
  <si>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</si>
  <si>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</si>
  <si>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</si>
  <si>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</si>
  <si>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</si>
  <si>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</si>
  <si>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</si>
  <si>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</si>
  <si>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</si>
  <si>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</si>
  <si>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</si>
  <si>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</si>
  <si>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</si>
  <si>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</si>
  <si>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</si>
  <si>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</si>
  <si>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</si>
  <si>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</si>
  <si>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</si>
  <si>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</si>
  <si>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</si>
  <si>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</si>
  <si>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</si>
  <si>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</si>
  <si>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</si>
  <si>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</si>
  <si>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</si>
  <si>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</si>
  <si>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</si>
  <si>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</si>
  <si>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</si>
  <si>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</si>
  <si>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</si>
  <si>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</si>
  <si>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</si>
  <si>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</si>
  <si>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</si>
  <si>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</si>
  <si>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</si>
  <si>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</si>
  <si>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</si>
  <si>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</si>
  <si>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</si>
  <si>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</si>
  <si>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</si>
  <si>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</si>
  <si>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</si>
  <si>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</si>
  <si>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</si>
  <si>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</si>
  <si>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</si>
  <si>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</si>
  <si>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</si>
  <si>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</si>
  <si>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</si>
  <si>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</si>
  <si>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</si>
  <si>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</si>
  <si>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</si>
  <si>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</si>
  <si>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</si>
  <si>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</si>
  <si>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</si>
  <si>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</si>
  <si>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</si>
  <si>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</si>
  <si>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</si>
  <si>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</si>
  <si>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</si>
  <si>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</si>
  <si>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</si>
  <si>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</si>
  <si>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</si>
  <si>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</si>
  <si>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</si>
  <si>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</si>
  <si>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</si>
  <si>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</si>
  <si>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</si>
  <si>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</si>
  <si>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</si>
  <si>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</si>
  <si>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</si>
  <si>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</si>
  <si>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</si>
  <si>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</si>
  <si>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</si>
  <si>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</si>
  <si>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</si>
  <si>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</si>
  <si>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</si>
  <si>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</si>
  <si>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</si>
  <si>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</si>
  <si>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</si>
  <si>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</si>
  <si>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</si>
  <si>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</si>
  <si>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</si>
  <si>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</si>
  <si>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</si>
  <si>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</si>
  <si>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</si>
  <si>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</si>
  <si>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</si>
  <si>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</si>
  <si>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</si>
  <si>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</si>
  <si>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</si>
  <si>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</si>
  <si>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</si>
  <si>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</si>
  <si>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</si>
  <si>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</si>
  <si>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</si>
  <si>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</si>
  <si>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</si>
  <si>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</si>
  <si>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</si>
  <si>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</si>
  <si>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</si>
  <si>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</si>
  <si>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</si>
  <si>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</si>
  <si>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</si>
  <si>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</si>
  <si>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</si>
  <si>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</si>
  <si>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</si>
  <si>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</si>
  <si>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</si>
  <si>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</si>
  <si>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</si>
  <si>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</si>
  <si>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</si>
  <si>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</si>
  <si>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</si>
  <si>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</si>
  <si>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</si>
  <si>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</si>
  <si>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</si>
  <si>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</si>
  <si>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</si>
  <si>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</si>
  <si>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</si>
  <si>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</si>
  <si>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</si>
  <si>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</si>
  <si>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</si>
  <si>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</si>
  <si>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</si>
  <si>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</si>
  <si>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</si>
  <si>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</si>
  <si>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</si>
  <si>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</si>
  <si>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</si>
  <si>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</si>
  <si>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</si>
  <si>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</si>
  <si>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</si>
  <si>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</si>
  <si>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</si>
  <si>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</si>
  <si>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</si>
  <si>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</si>
  <si>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</si>
  <si>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</si>
  <si>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</si>
  <si>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</si>
  <si>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</si>
  <si>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</si>
  <si>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</si>
  <si>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</si>
  <si>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</si>
  <si>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</si>
  <si>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</si>
  <si>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</si>
  <si>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</si>
  <si>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</si>
  <si>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</si>
  <si>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</si>
  <si>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</si>
  <si>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</si>
  <si>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</si>
  <si>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</si>
  <si>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</si>
  <si>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</si>
  <si>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</si>
  <si>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</si>
  <si>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</si>
  <si>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</si>
  <si>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</si>
  <si>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</si>
  <si>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</si>
  <si>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</si>
  <si>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</si>
  <si>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</si>
  <si>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</si>
  <si>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</si>
  <si>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</si>
  <si>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</si>
  <si>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</si>
  <si>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</si>
  <si>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</si>
  <si>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</si>
  <si>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</si>
  <si>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</si>
  <si>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</si>
  <si>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</si>
  <si>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</si>
  <si>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</si>
  <si>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</si>
  <si>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</si>
  <si>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</si>
  <si>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</si>
  <si>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</si>
  <si>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</si>
  <si>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</si>
  <si>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</si>
  <si>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</si>
  <si>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</si>
  <si>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</si>
  <si>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</si>
  <si>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</si>
  <si>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</si>
  <si>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</si>
  <si>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</si>
  <si>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</si>
  <si>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</si>
  <si>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</si>
  <si>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</si>
  <si>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</si>
  <si>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</si>
  <si>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</si>
  <si>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</si>
  <si>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</si>
  <si>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</si>
  <si>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</si>
  <si>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</si>
  <si>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</si>
  <si>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</si>
  <si>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</si>
  <si>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</si>
  <si>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</si>
  <si>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</si>
  <si>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</si>
  <si>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</si>
  <si>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</si>
  <si>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</si>
  <si>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</si>
  <si>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</si>
  <si>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</si>
  <si>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</si>
  <si>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</si>
  <si>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</si>
  <si>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</si>
  <si>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</si>
  <si>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</si>
  <si>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</si>
  <si>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</si>
  <si>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</si>
  <si>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</si>
  <si>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</si>
  <si>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</si>
  <si>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</si>
  <si>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</si>
  <si>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</si>
  <si>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</si>
  <si>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</si>
  <si>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</si>
  <si>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</si>
  <si>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</si>
  <si>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</si>
  <si>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</si>
  <si>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</si>
  <si>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</si>
  <si>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</si>
  <si>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</si>
  <si>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</si>
  <si>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</si>
  <si>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</si>
  <si>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</si>
  <si>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</si>
  <si>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</si>
  <si>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</si>
  <si>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</si>
  <si>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</si>
  <si>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</si>
  <si>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</si>
  <si>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</si>
  <si>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</si>
  <si>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</si>
  <si>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</si>
  <si>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</si>
  <si>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</si>
  <si>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</si>
  <si>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</si>
  <si>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</si>
  <si>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</si>
  <si>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</si>
  <si>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</si>
  <si>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</si>
  <si>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</si>
  <si>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</si>
  <si>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</si>
  <si>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</si>
  <si>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</si>
  <si>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</si>
  <si>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</si>
  <si>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</si>
  <si>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</si>
  <si>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</si>
  <si>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</si>
  <si>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</si>
  <si>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</si>
  <si>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</si>
  <si>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</si>
  <si>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</si>
  <si>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</si>
  <si>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</si>
  <si>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</si>
  <si>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</si>
  <si>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</si>
  <si>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</si>
  <si>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</si>
  <si>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</si>
  <si>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</si>
  <si>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</si>
  <si>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</si>
  <si>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</si>
  <si>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</si>
  <si>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</si>
  <si>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</si>
  <si>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</si>
  <si>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</si>
  <si>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</si>
  <si>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</si>
  <si>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</si>
  <si>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</si>
  <si>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</si>
  <si>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</si>
  <si>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</si>
  <si>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</si>
  <si>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</si>
  <si>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</si>
  <si>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</si>
  <si>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</si>
  <si>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</si>
  <si>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</si>
  <si>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</si>
  <si>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</si>
  <si>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</si>
  <si>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</si>
  <si>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</si>
  <si>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</si>
  <si>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</si>
  <si>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</si>
  <si>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</si>
  <si>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</si>
  <si>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</si>
  <si>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</si>
  <si>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</si>
  <si>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</si>
  <si>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</si>
  <si>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</si>
  <si>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</si>
  <si>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</si>
  <si>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</si>
  <si>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</si>
  <si>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</si>
  <si>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</si>
  <si>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</si>
  <si>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</si>
  <si>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</si>
  <si>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</si>
  <si>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</si>
  <si>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</si>
  <si>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</si>
  <si>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</si>
  <si>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</si>
  <si>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</si>
  <si>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</si>
  <si>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</si>
  <si>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</si>
  <si>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</si>
  <si>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</si>
  <si>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</si>
  <si>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</si>
  <si>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</si>
  <si>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</si>
  <si>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</si>
  <si>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</si>
  <si>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</si>
  <si>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</si>
  <si>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</si>
  <si>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</si>
  <si>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</si>
  <si>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</si>
  <si>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</si>
  <si>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</si>
  <si>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</si>
  <si>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</si>
  <si>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</si>
  <si>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</si>
  <si>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</si>
  <si>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</si>
  <si>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</si>
  <si>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</si>
  <si>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</si>
  <si>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</si>
  <si>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</si>
  <si>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</si>
  <si>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</si>
  <si>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</si>
  <si>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</si>
  <si>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</si>
  <si>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</si>
  <si>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</si>
  <si>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</si>
  <si>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</si>
  <si>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</si>
  <si>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</si>
  <si>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</si>
  <si>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</si>
  <si>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</si>
  <si>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</si>
  <si>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</si>
  <si>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</si>
  <si>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</si>
  <si>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</si>
  <si>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</si>
  <si>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</si>
  <si>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</si>
  <si>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</si>
  <si>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</si>
  <si>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</si>
  <si>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</si>
  <si>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</si>
  <si>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</si>
  <si>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</si>
  <si>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</si>
  <si>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</si>
  <si>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</si>
  <si>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</si>
  <si>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</si>
  <si>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</si>
  <si>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</si>
  <si>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</si>
  <si>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</si>
  <si>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</si>
  <si>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</si>
  <si>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</si>
  <si>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</si>
  <si>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</si>
  <si>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</si>
  <si>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</si>
  <si>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</si>
  <si>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</si>
  <si>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</si>
  <si>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</si>
  <si>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</si>
  <si>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</si>
  <si>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</si>
  <si>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</si>
  <si>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</si>
  <si>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</si>
  <si>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</si>
  <si>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</si>
  <si>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</si>
  <si>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</si>
  <si>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</si>
  <si>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</si>
  <si>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</si>
  <si>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</si>
  <si>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</si>
  <si>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</si>
  <si>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</si>
  <si>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</si>
  <si>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</si>
  <si>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</si>
  <si>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</si>
  <si>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</si>
  <si>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</si>
  <si>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</si>
  <si>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</si>
  <si>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</si>
  <si>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</si>
  <si>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</si>
  <si>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</si>
  <si>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</si>
  <si>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</si>
  <si>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</si>
  <si>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</si>
  <si>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</si>
  <si>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</si>
  <si>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</si>
  <si>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</si>
  <si>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</si>
  <si>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</si>
  <si>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</si>
  <si>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</si>
  <si>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</si>
  <si>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</si>
  <si>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</si>
  <si>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</si>
  <si>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</si>
  <si>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</si>
  <si>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</si>
  <si>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</si>
  <si>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</si>
  <si>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</si>
  <si>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</si>
  <si>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</si>
  <si>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</si>
  <si>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</si>
  <si>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</si>
  <si>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</si>
  <si>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</si>
  <si>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</si>
  <si>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</si>
  <si>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</si>
  <si>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</si>
  <si>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</si>
  <si>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</si>
  <si>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</si>
  <si>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</si>
  <si>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</si>
  <si>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</si>
  <si>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</si>
  <si>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</si>
  <si>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</si>
  <si>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</si>
  <si>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</si>
  <si>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</si>
  <si>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</si>
  <si>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</si>
  <si>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</si>
  <si>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</si>
  <si>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</si>
  <si>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</si>
  <si>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</si>
  <si>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</si>
  <si>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</si>
  <si>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</si>
  <si>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</si>
  <si>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</si>
  <si>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</si>
  <si>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</si>
  <si>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</si>
  <si>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</si>
  <si>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</si>
  <si>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</si>
  <si>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</si>
  <si>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</si>
  <si>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</si>
  <si>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</si>
  <si>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</si>
  <si>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</si>
  <si>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</si>
  <si>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</si>
  <si>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</si>
  <si>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</si>
  <si>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</si>
  <si>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</si>
  <si>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</si>
  <si>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</si>
  <si>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</si>
  <si>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</si>
  <si>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</si>
  <si>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</si>
  <si>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</si>
  <si>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</si>
  <si>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</si>
  <si>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</si>
  <si>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</si>
  <si>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</si>
  <si>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</si>
  <si>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</si>
  <si>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</si>
  <si>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</si>
  <si>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</si>
  <si>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</si>
  <si>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</si>
  <si>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</si>
  <si>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</si>
  <si>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</si>
  <si>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</si>
  <si>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</si>
  <si>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</si>
  <si>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</si>
  <si>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</si>
  <si>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</si>
  <si>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</si>
  <si>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</si>
  <si>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</si>
  <si>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</si>
  <si>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</si>
  <si>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</si>
  <si>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</si>
  <si>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</si>
  <si>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</si>
  <si>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</si>
  <si>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</si>
  <si>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</si>
  <si>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</si>
  <si>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</si>
  <si>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</si>
  <si>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</si>
  <si>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</si>
  <si>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</si>
  <si>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</si>
  <si>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</si>
  <si>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</si>
  <si>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</si>
  <si>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</si>
  <si>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</si>
  <si>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</si>
  <si>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</si>
  <si>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</si>
  <si>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</si>
  <si>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</si>
  <si>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</si>
  <si>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</si>
  <si>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</si>
  <si>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</si>
  <si>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</si>
  <si>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</si>
  <si>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</si>
  <si>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</si>
  <si>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</si>
  <si>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</si>
  <si>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</si>
  <si>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</si>
  <si>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</si>
  <si>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</si>
  <si>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</si>
  <si>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</si>
  <si>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</si>
  <si>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</si>
  <si>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</si>
  <si>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</si>
  <si>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</si>
  <si>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</si>
  <si>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</si>
  <si>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</si>
  <si>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</si>
  <si>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</si>
  <si>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</si>
  <si>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</si>
  <si>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</si>
  <si>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</si>
  <si>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</si>
  <si>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</si>
  <si>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</si>
  <si>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</si>
  <si>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</si>
  <si>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</si>
  <si>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</si>
  <si>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</si>
  <si>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</si>
  <si>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</si>
  <si>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</si>
  <si>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</si>
  <si>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</si>
  <si>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</si>
  <si>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</si>
  <si>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</si>
  <si>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</si>
  <si>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</si>
  <si>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</si>
  <si>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</si>
  <si>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</si>
  <si>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</si>
  <si>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</si>
  <si>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</si>
  <si>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</si>
  <si>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</si>
  <si>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</si>
  <si>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</si>
  <si>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</si>
  <si>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</si>
  <si>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</si>
  <si>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</si>
  <si>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</si>
  <si>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</si>
  <si>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</si>
  <si>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</si>
  <si>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</si>
  <si>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</si>
  <si>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</si>
  <si>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</si>
  <si>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</si>
  <si>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</si>
  <si>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</si>
  <si>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</si>
  <si>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</si>
  <si>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</si>
  <si>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</si>
  <si>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</si>
  <si>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</si>
  <si>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</si>
  <si>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</si>
  <si>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</si>
  <si>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</si>
  <si>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</si>
  <si>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</si>
  <si>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</si>
  <si>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</si>
  <si>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</si>
  <si>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</si>
  <si>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</si>
  <si>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</si>
  <si>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</si>
  <si>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</si>
  <si>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</si>
  <si>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</si>
  <si>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</si>
  <si>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</si>
  <si>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</si>
  <si>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</si>
  <si>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</si>
  <si>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</si>
  <si>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</si>
  <si>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</si>
  <si>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</si>
  <si>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</si>
  <si>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</si>
  <si>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</si>
  <si>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</si>
  <si>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</si>
  <si>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</si>
  <si>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</si>
  <si>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</si>
  <si>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</si>
  <si>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</si>
  <si>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</si>
  <si>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</si>
  <si>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</si>
  <si>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</si>
  <si>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</si>
  <si>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</si>
  <si>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</si>
  <si>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</si>
  <si>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</si>
  <si>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</si>
  <si>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</si>
  <si>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</si>
  <si>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</si>
  <si>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</si>
  <si>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</si>
  <si>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</si>
  <si>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</si>
  <si>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</si>
  <si>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</si>
  <si>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</si>
  <si>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</si>
  <si>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</si>
  <si>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</si>
  <si>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</si>
  <si>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</si>
  <si>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</si>
  <si>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</si>
  <si>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</si>
  <si>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</si>
  <si>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</si>
  <si>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</si>
  <si>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</si>
  <si>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</si>
  <si>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</si>
  <si>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</si>
  <si>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</si>
  <si>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</si>
  <si>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</si>
  <si>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</si>
  <si>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</si>
  <si>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</si>
  <si>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</si>
  <si>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</si>
  <si>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</si>
  <si>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</si>
  <si>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</si>
  <si>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</si>
  <si>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</si>
  <si>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</si>
  <si>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</si>
  <si>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</si>
  <si>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</si>
  <si>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</si>
  <si>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</si>
  <si>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</si>
  <si>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</si>
  <si>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</si>
  <si>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</si>
  <si>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</si>
  <si>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</si>
  <si>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</si>
  <si>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</si>
  <si>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</si>
  <si>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</si>
  <si>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</si>
  <si>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</si>
  <si>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</si>
  <si>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</si>
  <si>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</si>
  <si>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</si>
  <si>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</si>
  <si>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</si>
  <si>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</si>
  <si>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</si>
  <si>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</si>
  <si>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</si>
  <si>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</si>
  <si>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</si>
  <si>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</si>
  <si>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</si>
  <si>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</si>
  <si>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</si>
  <si>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</si>
  <si>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</si>
  <si>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</si>
  <si>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</si>
  <si>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</si>
  <si>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</si>
  <si>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</si>
  <si>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</si>
  <si>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</si>
  <si>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</si>
  <si>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</si>
  <si>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</si>
  <si>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</si>
  <si>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</si>
  <si>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</si>
  <si>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</si>
  <si>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</si>
  <si>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</si>
  <si>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</si>
  <si>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</si>
  <si>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</si>
  <si>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</si>
  <si>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</si>
  <si>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</si>
  <si>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</si>
  <si>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</si>
  <si>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</si>
  <si>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</si>
  <si>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</si>
  <si>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</si>
  <si>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</si>
  <si>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</si>
  <si>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</si>
  <si>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</si>
  <si>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</si>
  <si>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</si>
  <si>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</si>
  <si>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</si>
  <si>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</si>
  <si>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</si>
  <si>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</si>
  <si>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</si>
  <si>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</si>
  <si>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</si>
  <si>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</si>
  <si>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</si>
  <si>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</si>
  <si>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</si>
  <si>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</si>
  <si>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</si>
  <si>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</si>
  <si>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</si>
  <si>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</si>
  <si>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</si>
  <si>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</si>
  <si>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</si>
  <si>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</si>
  <si>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</si>
  <si>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</si>
  <si>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</si>
  <si>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</si>
  <si>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</si>
  <si>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</si>
  <si>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</si>
  <si>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</si>
  <si>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</si>
  <si>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</si>
  <si>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</si>
  <si>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</si>
  <si>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</si>
  <si>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</si>
  <si>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</si>
  <si>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</si>
  <si>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</si>
  <si>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</si>
  <si>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</si>
  <si>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</si>
  <si>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</si>
  <si>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</si>
  <si>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</si>
  <si>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</si>
  <si>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</si>
  <si>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</si>
  <si>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</si>
  <si>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</si>
  <si>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</si>
  <si>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</si>
  <si>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</si>
  <si>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</si>
  <si>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</si>
  <si>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</si>
  <si>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</si>
  <si>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</si>
  <si>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</si>
  <si>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</si>
  <si>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</si>
  <si>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</si>
  <si>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</si>
  <si>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</si>
  <si>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</si>
  <si>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</si>
  <si>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</si>
  <si>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</si>
  <si>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</si>
  <si>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</si>
  <si>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</si>
  <si>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</si>
  <si>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</si>
  <si>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</si>
  <si>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</si>
  <si>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</si>
  <si>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</si>
  <si>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</si>
  <si>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</si>
  <si>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</si>
  <si>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</si>
  <si>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</si>
  <si>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</si>
  <si>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</si>
  <si>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</si>
  <si>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</si>
  <si>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</si>
  <si>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</si>
  <si>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</si>
  <si>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</si>
  <si>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</si>
  <si>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</si>
  <si>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</si>
  <si>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</si>
  <si>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</si>
  <si>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</si>
  <si>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</si>
  <si>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</si>
  <si>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</si>
  <si>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</si>
  <si>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</si>
  <si>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</si>
  <si>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</si>
  <si>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</si>
  <si>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</si>
  <si>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</si>
  <si>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</si>
  <si>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</si>
  <si>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</si>
  <si>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</si>
  <si>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</si>
  <si>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</si>
  <si>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</si>
  <si>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</si>
  <si>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</si>
  <si>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</si>
  <si>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</si>
  <si>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</si>
  <si>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</si>
  <si>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</si>
  <si>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</si>
  <si>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</si>
  <si>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</si>
  <si>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</si>
  <si>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</si>
  <si>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</si>
  <si>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</si>
  <si>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</si>
  <si>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</si>
  <si>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</si>
  <si>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</si>
  <si>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</si>
  <si>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</si>
  <si>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</si>
  <si>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</si>
  <si>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</si>
  <si>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</si>
  <si>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</si>
  <si>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</si>
  <si>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</si>
  <si>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</si>
  <si>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</si>
  <si>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</si>
  <si>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</si>
  <si>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</si>
  <si>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</si>
  <si>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</si>
  <si>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</si>
  <si>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</si>
  <si>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</si>
  <si>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</si>
  <si>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</si>
  <si>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</si>
  <si>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</si>
  <si>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</si>
  <si>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</si>
  <si>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</si>
  <si>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</si>
  <si>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</si>
  <si>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</si>
  <si>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</si>
  <si>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</si>
  <si>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</si>
  <si>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</si>
  <si>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</si>
  <si>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</si>
  <si>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</si>
  <si>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</si>
  <si>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</si>
  <si>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</si>
  <si>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</si>
  <si>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</si>
  <si>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</si>
  <si>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</si>
  <si>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</si>
  <si>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</si>
  <si>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</si>
  <si>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</si>
  <si>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</si>
  <si>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</si>
  <si>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</si>
  <si>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</si>
  <si>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</si>
  <si>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</si>
  <si>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</si>
  <si>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</si>
  <si>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</si>
  <si>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</si>
  <si>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</si>
  <si>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</si>
  <si>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</si>
  <si>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</si>
  <si>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</si>
  <si>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</si>
  <si>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</si>
  <si>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</si>
  <si>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</si>
  <si>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</si>
  <si>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</si>
  <si>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</si>
  <si>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</si>
  <si>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</si>
  <si>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</si>
  <si>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</si>
  <si>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</si>
  <si>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</si>
  <si>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</si>
  <si>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</si>
  <si>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</si>
  <si>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</si>
  <si>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</si>
  <si>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</si>
  <si>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</si>
  <si>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</si>
  <si>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</si>
  <si>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</si>
  <si>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</si>
  <si>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</si>
  <si>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</si>
  <si>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</si>
  <si>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</si>
  <si>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</si>
  <si>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</si>
  <si>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</si>
  <si>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</si>
  <si>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</si>
  <si>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</si>
  <si>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</si>
  <si>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</si>
  <si>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</si>
  <si>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</si>
  <si>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</si>
  <si>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</si>
  <si>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</si>
  <si>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</si>
  <si>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</si>
  <si>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</si>
  <si>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</si>
  <si>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</si>
  <si>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</si>
  <si>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</si>
  <si>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</si>
  <si>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</si>
  <si>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</si>
  <si>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</si>
  <si>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</si>
  <si>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</si>
  <si>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</si>
  <si>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</si>
  <si>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</si>
  <si>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</si>
  <si>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</si>
  <si>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</si>
  <si>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</si>
  <si>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</si>
  <si>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</si>
  <si>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</si>
  <si>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</si>
  <si>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</si>
  <si>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</si>
  <si>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</si>
  <si>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</si>
  <si>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</si>
  <si>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</si>
  <si>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</si>
  <si>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</si>
  <si>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</si>
  <si>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</si>
  <si>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</si>
  <si>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</si>
  <si>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</si>
  <si>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</si>
  <si>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</si>
  <si>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</si>
  <si>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</si>
  <si>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</si>
  <si>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</si>
  <si>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</si>
  <si>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</si>
  <si>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</si>
  <si>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</si>
  <si>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</si>
  <si>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</si>
  <si>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</si>
  <si>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</si>
  <si>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</si>
  <si>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</si>
  <si>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</si>
  <si>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</si>
  <si>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</si>
  <si>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</si>
  <si>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</si>
  <si>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</si>
  <si>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</si>
  <si>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</si>
  <si>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</si>
  <si>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</si>
  <si>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</si>
  <si>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</si>
  <si>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</si>
  <si>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</si>
  <si>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</si>
  <si>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</si>
  <si>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</si>
  <si>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</si>
  <si>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</si>
  <si>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</si>
  <si>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</si>
  <si>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</si>
  <si>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</si>
  <si>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</si>
  <si>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</si>
  <si>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</si>
  <si>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</si>
  <si>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</si>
  <si>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</si>
  <si>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</si>
  <si>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</si>
  <si>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</si>
  <si>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</si>
  <si>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</si>
  <si>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</si>
  <si>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</si>
  <si>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</si>
  <si>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</si>
  <si>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</si>
  <si>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</si>
  <si>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</si>
  <si>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</si>
  <si>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</si>
  <si>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</si>
  <si>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</si>
  <si>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</si>
  <si>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</si>
  <si>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</si>
  <si>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</si>
  <si>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</si>
  <si>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</si>
  <si>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</si>
  <si>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</si>
  <si>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</si>
  <si>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</si>
  <si>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</si>
  <si>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</si>
  <si>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</si>
  <si>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</si>
  <si>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</si>
  <si>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</si>
  <si>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</si>
  <si>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</si>
  <si>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</si>
  <si>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</si>
  <si>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</si>
  <si>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</si>
  <si>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</si>
  <si>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</si>
  <si>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</si>
  <si>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</si>
  <si>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</si>
  <si>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</si>
  <si>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</si>
  <si>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</si>
  <si>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</si>
  <si>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</si>
  <si>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</si>
  <si>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</si>
  <si>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</si>
  <si>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</si>
  <si>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</si>
  <si>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</si>
  <si>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</si>
  <si>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</si>
  <si>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</si>
  <si>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</si>
  <si>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</si>
  <si>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</si>
  <si>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</si>
  <si>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</si>
  <si>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</si>
  <si>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</si>
  <si>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</si>
  <si>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</si>
  <si>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</si>
  <si>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</si>
  <si>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</si>
  <si>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</si>
  <si>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</si>
  <si>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</si>
  <si>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</si>
  <si>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</si>
  <si>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</si>
  <si>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</si>
  <si>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</si>
  <si>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</si>
  <si>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</si>
  <si>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</si>
  <si>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</si>
  <si>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</si>
  <si>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</si>
  <si>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</si>
  <si>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</si>
  <si>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</si>
  <si>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</si>
  <si>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</si>
  <si>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</si>
  <si>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</si>
  <si>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</si>
  <si>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</si>
  <si>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</si>
  <si>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</si>
  <si>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</si>
  <si>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</si>
  <si>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</si>
  <si>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</si>
  <si>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</si>
  <si>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</si>
  <si>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</si>
  <si>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</si>
  <si>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</si>
  <si>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</si>
  <si>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</si>
  <si>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</si>
  <si>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</si>
  <si>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</si>
  <si>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</si>
  <si>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</si>
  <si>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</si>
  <si>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</si>
  <si>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</si>
  <si>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</si>
  <si>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</si>
  <si>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</si>
  <si>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</si>
  <si>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</si>
  <si>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</si>
  <si>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</si>
  <si>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</si>
  <si>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</si>
  <si>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</si>
  <si>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</si>
  <si>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</si>
  <si>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</si>
  <si>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</si>
  <si>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</si>
  <si>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</si>
  <si>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</si>
  <si>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</si>
  <si>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</si>
  <si>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</si>
  <si>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</si>
  <si>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</si>
  <si>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</si>
  <si>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</si>
  <si>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</si>
  <si>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</si>
  <si>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</si>
  <si>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</si>
  <si>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</si>
  <si>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</si>
  <si>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</si>
  <si>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</si>
  <si>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</si>
  <si>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</si>
  <si>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</si>
  <si>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</si>
  <si>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</si>
  <si>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</si>
  <si>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</si>
  <si>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</si>
  <si>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</si>
  <si>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</si>
  <si>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</si>
  <si>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</si>
  <si>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</si>
  <si>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</si>
  <si>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</si>
  <si>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</si>
  <si>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</si>
  <si>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</si>
  <si>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</si>
  <si>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</si>
  <si>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</si>
  <si>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</si>
  <si>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</si>
  <si>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</si>
  <si>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</si>
  <si>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</si>
  <si>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</si>
  <si>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</si>
  <si>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</si>
  <si>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</si>
  <si>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</si>
  <si>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</si>
  <si>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</si>
  <si>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</si>
  <si>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</si>
  <si>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</si>
  <si>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</si>
  <si>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</si>
  <si>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</si>
  <si>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</si>
  <si>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</si>
  <si>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</si>
  <si>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</si>
  <si>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</si>
  <si>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</si>
  <si>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</si>
  <si>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</si>
  <si>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</si>
  <si>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</si>
  <si>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</si>
  <si>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</si>
  <si>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</si>
  <si>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</si>
  <si>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</si>
  <si>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</si>
  <si>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</si>
  <si>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</si>
  <si>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</si>
  <si>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</si>
  <si>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</si>
  <si>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</si>
  <si>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</si>
  <si>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</si>
  <si>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</si>
  <si>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</si>
  <si>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</si>
  <si>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</si>
  <si>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</si>
  <si>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</si>
  <si>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</si>
  <si>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</si>
  <si>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</si>
  <si>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</si>
  <si>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</si>
  <si>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</si>
  <si>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</si>
  <si>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</si>
  <si>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</si>
  <si>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</si>
  <si>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</si>
  <si>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</si>
  <si>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</si>
  <si>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</si>
  <si>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</si>
  <si>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</si>
  <si>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</si>
  <si>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</si>
  <si>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</si>
  <si>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</si>
  <si>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</si>
  <si>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</si>
  <si>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</si>
  <si>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</si>
  <si>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</si>
  <si>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</si>
  <si>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</si>
  <si>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</si>
  <si>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</si>
  <si>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</si>
  <si>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</si>
  <si>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</si>
  <si>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</si>
  <si>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</si>
  <si>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</si>
  <si>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</si>
  <si>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</si>
  <si>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</si>
  <si>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</si>
  <si>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</si>
  <si>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</si>
  <si>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</si>
  <si>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</si>
  <si>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</si>
  <si>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</si>
  <si>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</si>
  <si>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</si>
  <si>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</si>
  <si>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</si>
  <si>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</si>
  <si>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</si>
  <si>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</si>
  <si>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</si>
  <si>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</si>
  <si>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</si>
  <si>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</si>
  <si>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</si>
  <si>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</si>
  <si>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</si>
  <si>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</si>
  <si>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</si>
  <si>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</si>
  <si>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</si>
  <si>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</si>
  <si>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</si>
  <si>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</si>
  <si>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</si>
  <si>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</si>
  <si>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</si>
  <si>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</si>
  <si>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</si>
  <si>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</si>
  <si>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</si>
  <si>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</si>
  <si>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</si>
  <si>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</si>
  <si>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</si>
  <si>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</si>
  <si>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</si>
  <si>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</si>
  <si>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</si>
  <si>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</si>
  <si>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</si>
  <si>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</si>
  <si>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</si>
  <si>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</si>
  <si>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</si>
  <si>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</si>
  <si>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</si>
  <si>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</si>
  <si>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</si>
  <si>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</si>
  <si>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</si>
  <si>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</si>
  <si>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</si>
  <si>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</si>
  <si>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</si>
  <si>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</si>
  <si>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</si>
  <si>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</si>
  <si>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</si>
  <si>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</si>
  <si>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</si>
  <si>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</si>
  <si>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</si>
  <si>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</si>
  <si>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</si>
  <si>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</si>
  <si>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</si>
  <si>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</si>
  <si>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</si>
  <si>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</si>
  <si>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</si>
  <si>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</si>
  <si>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</si>
  <si>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</si>
  <si>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</si>
  <si>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</si>
  <si>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</si>
  <si>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</si>
  <si>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</si>
  <si>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</si>
  <si>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</si>
  <si>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</si>
  <si>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</si>
  <si>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</si>
  <si>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</si>
  <si>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</si>
  <si>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</si>
  <si>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</si>
  <si>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</si>
  <si>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</si>
  <si>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</si>
  <si>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</si>
  <si>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</si>
  <si>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</si>
  <si>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</si>
  <si>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</si>
  <si>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</si>
  <si>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</si>
  <si>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</si>
  <si>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</si>
  <si>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</si>
  <si>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</si>
  <si>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</si>
  <si>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</si>
  <si>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</si>
  <si>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</si>
  <si>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</si>
  <si>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</si>
  <si>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</si>
  <si>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</si>
  <si>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</si>
  <si>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</si>
  <si>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</si>
  <si>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</si>
  <si>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</si>
  <si>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</si>
  <si>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</si>
  <si>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</si>
  <si>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</si>
  <si>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</si>
  <si>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</si>
  <si>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</si>
  <si>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</si>
  <si>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</si>
  <si>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</si>
  <si>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</si>
  <si>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</si>
  <si>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</si>
  <si>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</si>
  <si>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</si>
  <si>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</si>
  <si>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</si>
  <si>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</si>
  <si>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</si>
  <si>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</si>
  <si>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</si>
  <si>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</si>
  <si>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</si>
  <si>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</si>
  <si>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</si>
  <si>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</si>
  <si>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</si>
  <si>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</si>
  <si>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</si>
  <si>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</si>
  <si>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</si>
  <si>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</si>
  <si>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</si>
  <si>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</si>
  <si>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</si>
  <si>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</si>
  <si>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</si>
  <si>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</si>
  <si>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</si>
  <si>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</si>
  <si>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</si>
  <si>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</si>
  <si>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</si>
  <si>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</si>
  <si>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</si>
  <si>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</si>
  <si>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</si>
  <si>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</si>
  <si>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</si>
  <si>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</si>
  <si>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</si>
  <si>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</si>
  <si>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</si>
  <si>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</si>
  <si>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</si>
  <si>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</si>
  <si>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</si>
  <si>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</si>
  <si>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</si>
  <si>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</si>
  <si>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</si>
  <si>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</si>
  <si>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</si>
  <si>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</si>
  <si>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</si>
  <si>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</si>
  <si>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</si>
  <si>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</si>
  <si>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</si>
  <si>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</si>
  <si>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</si>
  <si>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</si>
  <si>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</si>
  <si>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</si>
  <si>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</si>
  <si>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</si>
  <si>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</si>
  <si>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</si>
  <si>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</si>
  <si>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</si>
  <si>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</si>
  <si>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</si>
  <si>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</si>
  <si>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</si>
  <si>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</si>
  <si>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</si>
  <si>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</si>
  <si>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</si>
  <si>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</si>
  <si>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</si>
  <si>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</si>
  <si>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</si>
  <si>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</si>
  <si>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</si>
  <si>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</si>
  <si>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</si>
  <si>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</si>
  <si>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</si>
  <si>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</si>
  <si>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</si>
  <si>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</si>
  <si>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</si>
  <si>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</si>
  <si>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</si>
  <si>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</si>
  <si>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</si>
  <si>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</si>
  <si>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</si>
  <si>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</si>
  <si>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</si>
  <si>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</si>
  <si>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</si>
  <si>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</si>
  <si>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</si>
  <si>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</si>
  <si>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</si>
  <si>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</si>
  <si>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</si>
  <si>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</si>
  <si>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</si>
  <si>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</si>
  <si>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</si>
  <si>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</si>
  <si>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</si>
  <si>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</si>
  <si>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</si>
  <si>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</si>
  <si>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</si>
  <si>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</si>
  <si>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</si>
  <si>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</si>
  <si>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</si>
  <si>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</si>
  <si>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</si>
  <si>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</si>
  <si>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</si>
  <si>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</si>
  <si>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</si>
  <si>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</si>
  <si>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</si>
  <si>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</si>
  <si>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</si>
  <si>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</si>
  <si>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</si>
  <si>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</si>
  <si>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</si>
  <si>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</si>
  <si>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</si>
  <si>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</si>
  <si>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</si>
  <si>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</si>
  <si>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</si>
  <si>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</si>
  <si>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</si>
  <si>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</si>
  <si>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</si>
  <si>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</si>
  <si>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</si>
  <si>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</si>
  <si>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</si>
  <si>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</si>
  <si>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</si>
  <si>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</si>
  <si>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</si>
  <si>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</si>
  <si>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</si>
  <si>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</si>
  <si>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</si>
  <si>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</si>
  <si>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</si>
  <si>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</si>
  <si>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</si>
  <si>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</si>
  <si>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</si>
  <si>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</si>
  <si>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</si>
  <si>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</si>
  <si>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</si>
  <si>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</si>
  <si>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</si>
  <si>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</si>
  <si>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</si>
  <si>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</si>
  <si>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</si>
  <si>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</si>
  <si>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</si>
  <si>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</si>
  <si>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</si>
  <si>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</si>
  <si>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</si>
  <si>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</si>
  <si>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</si>
  <si>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</si>
  <si>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</si>
  <si>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</si>
  <si>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</si>
  <si>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</si>
  <si>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</si>
  <si>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</si>
  <si>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</si>
  <si>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</si>
  <si>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</si>
  <si>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</si>
  <si>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</si>
  <si>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</si>
  <si>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</si>
  <si>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</si>
  <si>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</si>
  <si>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</si>
  <si>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</si>
  <si>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</si>
  <si>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</si>
  <si>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</si>
  <si>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</si>
  <si>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</si>
  <si>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</si>
  <si>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</si>
  <si>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</si>
  <si>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</si>
  <si>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</si>
  <si>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</si>
  <si>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</si>
  <si>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</si>
  <si>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</si>
  <si>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</si>
  <si>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</si>
  <si>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</si>
  <si>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</si>
  <si>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</si>
  <si>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</si>
  <si>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</si>
  <si>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</si>
  <si>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</si>
  <si>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</si>
  <si>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</si>
  <si>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</si>
  <si>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</si>
  <si>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</si>
  <si>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</si>
  <si>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</si>
  <si>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</si>
  <si>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</si>
  <si>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</si>
  <si>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</si>
  <si>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</si>
  <si>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</si>
  <si>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</si>
  <si>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</si>
  <si>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</si>
  <si>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</si>
  <si>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</si>
  <si>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</si>
  <si>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</si>
  <si>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</si>
  <si>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</si>
  <si>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</si>
  <si>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</si>
  <si>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</si>
  <si>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</si>
  <si>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</si>
  <si>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</si>
  <si>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</si>
  <si>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</si>
  <si>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</si>
  <si>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</si>
  <si>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</si>
  <si>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</si>
  <si>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</si>
  <si>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</si>
  <si>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</si>
  <si>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</si>
  <si>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</si>
  <si>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</si>
  <si>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</si>
  <si>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</si>
  <si>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</si>
  <si>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</si>
  <si>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</si>
  <si>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</si>
  <si>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</si>
  <si>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</si>
  <si>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</si>
  <si>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</si>
  <si>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</si>
  <si>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</si>
  <si>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</si>
  <si>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</si>
  <si>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</si>
  <si>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</si>
  <si>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</si>
  <si>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</si>
  <si>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</si>
  <si>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</si>
  <si>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</si>
  <si>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</si>
  <si>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</si>
  <si>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</si>
  <si>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</si>
  <si>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</si>
  <si>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</si>
  <si>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</si>
  <si>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</si>
  <si>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</si>
  <si>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</si>
  <si>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</si>
  <si>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</si>
  <si>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</si>
  <si>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</si>
  <si>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</si>
  <si>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</si>
  <si>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</si>
  <si>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</si>
  <si>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</si>
  <si>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</si>
  <si>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</si>
  <si>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</si>
  <si>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</si>
  <si>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</si>
  <si>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</si>
  <si>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</si>
  <si>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</si>
  <si>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</si>
  <si>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</si>
  <si>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</si>
  <si>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</si>
  <si>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</si>
  <si>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</si>
  <si>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</si>
  <si>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</si>
  <si>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</si>
  <si>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</si>
  <si>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</si>
  <si>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</si>
  <si>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</si>
  <si>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</si>
  <si>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</si>
  <si>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</si>
  <si>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</si>
  <si>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</si>
  <si>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</si>
  <si>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</si>
  <si>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</si>
  <si>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</si>
  <si>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</si>
  <si>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</si>
  <si>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</si>
  <si>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</si>
  <si>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</si>
  <si>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</si>
  <si>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</si>
  <si>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</si>
  <si>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</si>
  <si>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</si>
  <si>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</si>
  <si>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</si>
  <si>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</si>
  <si>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</si>
  <si>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</si>
  <si>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</si>
  <si>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</si>
  <si>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</si>
  <si>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</si>
  <si>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</si>
  <si>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</si>
  <si>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</si>
  <si>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</si>
  <si>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</si>
  <si>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</si>
  <si>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</si>
  <si>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</si>
  <si>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</si>
  <si>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</si>
  <si>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</si>
  <si>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</si>
  <si>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</si>
  <si>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</si>
  <si>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</si>
  <si>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</si>
  <si>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</si>
  <si>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</si>
  <si>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</si>
  <si>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</si>
  <si>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</si>
  <si>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</si>
  <si>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</si>
  <si>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</si>
  <si>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</si>
  <si>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</si>
  <si>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</si>
  <si>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</si>
  <si>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</si>
  <si>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</si>
  <si>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</si>
  <si>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</si>
  <si>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</si>
  <si>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</si>
  <si>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</si>
  <si>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</si>
  <si>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</si>
  <si>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</si>
  <si>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</si>
  <si>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</si>
  <si>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</si>
  <si>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</si>
  <si>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</si>
  <si>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</si>
  <si>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</si>
  <si>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</si>
  <si>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</si>
  <si>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</si>
  <si>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</si>
  <si>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</si>
  <si>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</si>
  <si>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</si>
  <si>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</si>
  <si>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</si>
  <si>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</si>
  <si>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</si>
  <si>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</si>
  <si>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</si>
  <si>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</si>
  <si>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</si>
  <si>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</si>
  <si>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</si>
  <si>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</si>
  <si>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</si>
  <si>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</si>
  <si>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</si>
  <si>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</si>
  <si>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</si>
  <si>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</si>
  <si>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</si>
  <si>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</si>
  <si>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</si>
  <si>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</si>
  <si>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</si>
  <si>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</si>
  <si>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</si>
  <si>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</si>
  <si>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</si>
  <si>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</si>
  <si>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</si>
  <si>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</si>
  <si>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</si>
  <si>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</si>
  <si>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</si>
  <si>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</si>
  <si>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</si>
  <si>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</si>
  <si>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</si>
  <si>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</si>
  <si>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</si>
  <si>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</si>
  <si>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</si>
  <si>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</si>
  <si>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</si>
  <si>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</si>
  <si>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</si>
  <si>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</si>
  <si>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</si>
  <si>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</si>
  <si>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</si>
  <si>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</si>
  <si>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</si>
  <si>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</si>
  <si>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</si>
  <si>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</si>
  <si>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</si>
  <si>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</si>
  <si>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</si>
  <si>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</si>
  <si>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</si>
  <si>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</si>
  <si>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</si>
  <si>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</si>
  <si>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</si>
  <si>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</si>
  <si>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</si>
  <si>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</si>
  <si>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</si>
  <si>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</si>
  <si>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</si>
  <si>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</si>
  <si>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</si>
  <si>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</si>
  <si>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</si>
  <si>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</si>
  <si>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</si>
  <si>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</si>
  <si>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</si>
  <si>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</si>
  <si>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</si>
  <si>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</si>
  <si>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</si>
  <si>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</si>
  <si>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</si>
  <si>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</si>
  <si>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</si>
  <si>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</si>
  <si>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</si>
  <si>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</si>
  <si>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</si>
  <si>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</si>
  <si>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</si>
  <si>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</si>
  <si>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</si>
  <si>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</si>
  <si>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</si>
  <si>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</si>
  <si>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</si>
  <si>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</si>
  <si>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</si>
  <si>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</si>
  <si>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</si>
  <si>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</si>
  <si>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</si>
  <si>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</si>
  <si>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</si>
  <si>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</si>
  <si>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</si>
  <si>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</si>
  <si>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</si>
  <si>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</si>
  <si>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</si>
  <si>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</si>
  <si>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</si>
  <si>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</si>
  <si>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</si>
  <si>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</si>
  <si>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</si>
  <si>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</si>
  <si>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</si>
  <si>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</si>
  <si>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</si>
  <si>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</si>
  <si>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</si>
  <si>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</si>
  <si>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</si>
  <si>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</si>
  <si>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</si>
  <si>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</si>
  <si>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</si>
  <si>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</si>
  <si>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</si>
  <si>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</si>
  <si>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</si>
  <si>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</si>
  <si>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</si>
  <si>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</si>
  <si>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</si>
  <si>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</si>
  <si>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</si>
  <si>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</si>
  <si>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</si>
  <si>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</si>
  <si>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</si>
  <si>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</si>
  <si>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</si>
  <si>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</si>
  <si>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</si>
  <si>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</si>
  <si>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</si>
  <si>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</si>
  <si>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</si>
  <si>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</si>
  <si>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</si>
  <si>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</si>
  <si>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</si>
  <si>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</si>
  <si>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</si>
  <si>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</si>
  <si>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</si>
  <si>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</si>
  <si>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</si>
  <si>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</si>
  <si>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</si>
  <si>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</si>
  <si>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</si>
  <si>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</si>
  <si>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</si>
  <si>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</si>
  <si>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</si>
  <si>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</si>
  <si>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</si>
  <si>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</si>
  <si>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</si>
  <si>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</si>
  <si>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</si>
  <si>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</si>
  <si>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</si>
  <si>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</si>
  <si>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</si>
  <si>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</si>
  <si>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</si>
  <si>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</si>
  <si>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</si>
  <si>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</si>
  <si>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</si>
  <si>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</si>
  <si>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</si>
  <si>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</si>
  <si>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</si>
  <si>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</si>
  <si>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</si>
  <si>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</si>
  <si>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</si>
  <si>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</si>
  <si>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</si>
  <si>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</si>
  <si>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</si>
  <si>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</si>
  <si>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</si>
  <si>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</si>
  <si>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</si>
  <si>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</si>
  <si>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</si>
  <si>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</si>
  <si>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</si>
  <si>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</si>
  <si>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</si>
  <si>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</si>
  <si>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</si>
  <si>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</si>
  <si>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</si>
  <si>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</si>
  <si>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</si>
  <si>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</si>
  <si>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</si>
  <si>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</si>
  <si>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</si>
  <si>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</si>
  <si>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</si>
  <si>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</si>
  <si>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</si>
  <si>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</si>
  <si>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</si>
  <si>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</si>
  <si>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</si>
  <si>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</si>
  <si>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</si>
  <si>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</si>
  <si>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</si>
  <si>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</si>
  <si>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</si>
  <si>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</si>
  <si>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</si>
  <si>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</si>
  <si>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</si>
  <si>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</si>
  <si>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</si>
  <si>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</si>
  <si>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</si>
  <si>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</si>
  <si>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</si>
  <si>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</si>
  <si>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</si>
  <si>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</si>
  <si>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</si>
  <si>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</si>
  <si>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</si>
  <si>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</si>
  <si>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</si>
  <si>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</si>
  <si>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</si>
  <si>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</si>
  <si>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</si>
  <si>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</si>
  <si>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</si>
  <si>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</si>
  <si>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</si>
  <si>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</si>
  <si>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</si>
  <si>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</si>
  <si>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</si>
  <si>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</si>
  <si>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</si>
  <si>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</si>
  <si>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</si>
  <si>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</si>
  <si>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</si>
  <si>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</si>
  <si>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</si>
  <si>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</si>
  <si>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</si>
  <si>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</si>
  <si>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</si>
  <si>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</si>
  <si>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</si>
  <si>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</si>
  <si>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</si>
  <si>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</si>
  <si>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</si>
  <si>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</si>
  <si>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</si>
  <si>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</si>
  <si>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</si>
  <si>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</si>
  <si>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</si>
  <si>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</si>
  <si>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</si>
  <si>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</si>
  <si>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</si>
  <si>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</si>
  <si>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</si>
  <si>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</si>
  <si>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</si>
  <si>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</si>
  <si>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</si>
  <si>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</si>
  <si>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</si>
  <si>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</si>
  <si>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</si>
  <si>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</si>
  <si>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</si>
  <si>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</si>
  <si>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</si>
  <si>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</si>
  <si>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</si>
  <si>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</si>
  <si>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</si>
  <si>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</si>
  <si>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</si>
  <si>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</si>
  <si>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</si>
  <si>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</si>
  <si>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</si>
  <si>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</si>
  <si>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</si>
  <si>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</si>
  <si>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</si>
  <si>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</si>
  <si>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</si>
  <si>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</si>
  <si>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</si>
  <si>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</si>
  <si>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</si>
  <si>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</si>
  <si>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</si>
  <si>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</si>
  <si>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</si>
  <si>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</si>
  <si>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</si>
  <si>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</si>
  <si>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</si>
  <si>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</si>
  <si>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</si>
  <si>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</si>
  <si>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</si>
  <si>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</si>
  <si>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</si>
  <si>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</si>
  <si>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</si>
  <si>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</si>
  <si>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</si>
  <si>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</si>
  <si>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</si>
  <si>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</si>
  <si>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</si>
  <si>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</si>
  <si>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</si>
  <si>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</si>
  <si>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</si>
  <si>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</si>
  <si>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</si>
  <si>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</si>
  <si>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</si>
  <si>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</si>
  <si>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</si>
  <si>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</si>
  <si>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</si>
  <si>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</si>
  <si>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</si>
  <si>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</si>
  <si>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</si>
  <si>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</si>
  <si>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</si>
  <si>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</si>
  <si>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</si>
  <si>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</si>
  <si>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</si>
  <si>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</si>
  <si>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</si>
  <si>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</si>
  <si>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</si>
  <si>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</si>
  <si>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</si>
  <si>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</si>
  <si>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</si>
  <si>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</si>
  <si>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</si>
  <si>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</si>
  <si>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</si>
  <si>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</si>
  <si>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</si>
  <si>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</si>
  <si>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</si>
  <si>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</si>
  <si>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</si>
  <si>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</si>
  <si>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</si>
  <si>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</si>
  <si>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</si>
  <si>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</si>
  <si>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</si>
  <si>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</si>
  <si>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</si>
  <si>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</si>
  <si>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</si>
  <si>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</si>
  <si>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</si>
  <si>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</si>
  <si>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</si>
  <si>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</si>
  <si>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</si>
  <si>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</si>
  <si>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</si>
  <si>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</si>
  <si>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</si>
  <si>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</si>
  <si>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</si>
  <si>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</si>
  <si>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</si>
  <si>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</si>
  <si>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</si>
  <si>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</si>
  <si>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</si>
  <si>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</si>
  <si>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</si>
  <si>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</si>
  <si>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</si>
  <si>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</si>
  <si>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</si>
  <si>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</si>
  <si>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</si>
  <si>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</si>
  <si>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</si>
  <si>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</si>
  <si>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</si>
  <si>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</si>
  <si>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</si>
  <si>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</si>
  <si>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</si>
  <si>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</si>
  <si>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</si>
  <si>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</si>
  <si>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</si>
  <si>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</si>
  <si>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</si>
  <si>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</si>
  <si>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</si>
  <si>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</si>
  <si>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</si>
  <si>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</si>
  <si>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</si>
  <si>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</si>
  <si>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</si>
  <si>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</si>
  <si>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</si>
  <si>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</si>
  <si>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</si>
  <si>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</si>
  <si>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</si>
  <si>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</si>
  <si>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</si>
  <si>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</si>
  <si>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</si>
  <si>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</si>
  <si>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</si>
  <si>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</si>
  <si>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</si>
  <si>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</si>
  <si>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</si>
  <si>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</si>
  <si>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</si>
  <si>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</si>
  <si>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</si>
  <si>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</si>
  <si>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</si>
  <si>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</si>
  <si>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</si>
  <si>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</si>
  <si>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</si>
  <si>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</si>
  <si>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</si>
  <si>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</si>
  <si>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</si>
  <si>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</si>
  <si>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</si>
  <si>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</si>
  <si>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</si>
  <si>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</si>
  <si>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</si>
  <si>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</si>
  <si>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</si>
  <si>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</si>
  <si>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</si>
  <si>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</si>
  <si>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</si>
  <si>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</si>
  <si>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</si>
  <si>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</si>
  <si>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</si>
  <si>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</si>
  <si>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</si>
  <si>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</si>
  <si>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</si>
  <si>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</si>
  <si>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</si>
  <si>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</si>
  <si>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</si>
  <si>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</si>
  <si>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</si>
  <si>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</si>
  <si>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</si>
  <si>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</si>
  <si>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</si>
  <si>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</si>
  <si>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</si>
  <si>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</si>
  <si>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</si>
  <si>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</si>
  <si>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</si>
  <si>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</si>
  <si>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</si>
  <si>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</si>
  <si>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</si>
  <si>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</si>
  <si>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</si>
  <si>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</si>
  <si>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</si>
  <si>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</si>
  <si>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</si>
  <si>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</si>
  <si>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</si>
  <si>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</si>
  <si>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</si>
  <si>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</si>
  <si>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</si>
  <si>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</si>
  <si>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</si>
  <si>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</si>
  <si>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</si>
  <si>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</si>
  <si>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</si>
  <si>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</si>
  <si>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</si>
  <si>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</si>
  <si>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</si>
  <si>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</si>
  <si>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</si>
  <si>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</si>
  <si>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</si>
  <si>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</si>
  <si>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</si>
  <si>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</si>
  <si>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</si>
  <si>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</si>
  <si>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</si>
  <si>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</si>
  <si>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</si>
  <si>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</si>
  <si>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</si>
  <si>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</si>
  <si>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</si>
  <si>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</si>
  <si>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</si>
  <si>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</si>
  <si>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</si>
  <si>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</si>
  <si>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</si>
  <si>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</si>
  <si>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</si>
  <si>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</si>
  <si>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</si>
  <si>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</si>
  <si>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</si>
  <si>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</si>
  <si>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</si>
  <si>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</si>
  <si>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</si>
  <si>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</si>
  <si>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</si>
  <si>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</si>
  <si>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</si>
  <si>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</si>
  <si>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</si>
  <si>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</si>
  <si>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</si>
  <si>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</si>
  <si>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</si>
  <si>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</si>
  <si>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</si>
  <si>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</si>
  <si>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</si>
  <si>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</si>
  <si>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</si>
  <si>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</si>
  <si>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</si>
  <si>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</si>
  <si>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</si>
  <si>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</si>
  <si>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</si>
  <si>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</si>
  <si>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</si>
  <si>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</si>
  <si>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</si>
  <si>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</si>
  <si>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</si>
  <si>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</si>
  <si>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</si>
  <si>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</si>
  <si>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</si>
  <si>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</si>
  <si>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</si>
  <si>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</si>
  <si>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</si>
  <si>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</si>
  <si>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</si>
  <si>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</si>
  <si>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</si>
  <si>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</si>
  <si>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</si>
  <si>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</si>
  <si>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</si>
  <si>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</si>
  <si>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</si>
  <si>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</si>
  <si>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</si>
  <si>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</si>
  <si>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</si>
  <si>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</si>
  <si>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</si>
  <si>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</si>
  <si>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</si>
  <si>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</si>
  <si>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</si>
  <si>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</si>
  <si>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</si>
  <si>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</si>
  <si>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</si>
  <si>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</si>
  <si>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</si>
  <si>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</si>
  <si>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</si>
  <si>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</si>
  <si>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</si>
  <si>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</si>
  <si>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</si>
  <si>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</si>
  <si>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</si>
  <si>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</si>
  <si>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</si>
  <si>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</si>
  <si>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</si>
  <si>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</si>
  <si>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</si>
  <si>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</si>
  <si>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</si>
  <si>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</si>
  <si>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</si>
  <si>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</si>
  <si>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</si>
  <si>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</si>
  <si>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</si>
  <si>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</si>
  <si>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</si>
  <si>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</si>
  <si>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</si>
  <si>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</si>
  <si>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</si>
  <si>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</si>
  <si>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</si>
  <si>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</si>
  <si>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</si>
  <si>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</si>
  <si>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</si>
  <si>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</si>
  <si>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</si>
  <si>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</si>
  <si>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</si>
  <si>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</si>
  <si>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</si>
  <si>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</si>
  <si>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</si>
  <si>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</si>
  <si>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</si>
  <si>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</si>
  <si>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</si>
  <si>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</si>
  <si>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</si>
  <si>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</si>
  <si>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</si>
  <si>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</si>
  <si>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</si>
  <si>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</si>
  <si>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</si>
  <si>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</si>
  <si>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</si>
  <si>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</si>
  <si>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</si>
  <si>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</si>
  <si>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</si>
  <si>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</si>
  <si>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</si>
  <si>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</si>
  <si>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</si>
  <si>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</si>
  <si>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</si>
  <si>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</si>
  <si>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</si>
  <si>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</si>
  <si>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</si>
  <si>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</si>
  <si>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</si>
  <si>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</si>
  <si>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</si>
  <si>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</si>
  <si>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</si>
  <si>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</si>
  <si>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</si>
  <si>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</si>
  <si>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</si>
  <si>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</si>
  <si>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</si>
  <si>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</si>
  <si>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</si>
  <si>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</si>
  <si>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</si>
  <si>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</si>
  <si>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</si>
  <si>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</si>
  <si>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</si>
  <si>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</si>
  <si>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</si>
  <si>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</si>
  <si>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</si>
  <si>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</si>
  <si>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</si>
  <si>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</si>
  <si>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</si>
  <si>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</si>
  <si>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</si>
  <si>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</si>
  <si>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</si>
  <si>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</si>
  <si>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</si>
  <si>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</si>
  <si>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</si>
  <si>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</si>
  <si>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</si>
  <si>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</si>
  <si>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</si>
  <si>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</si>
  <si>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</si>
  <si>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</si>
  <si>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</si>
  <si>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</si>
  <si>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</si>
  <si>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</si>
  <si>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</si>
  <si>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</si>
  <si>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</si>
  <si>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</si>
  <si>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</si>
  <si>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</si>
  <si>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</si>
  <si>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</si>
  <si>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</si>
  <si>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</si>
  <si>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</si>
  <si>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</si>
  <si>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</si>
  <si>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</si>
  <si>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</si>
  <si>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</si>
  <si>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</si>
  <si>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</si>
  <si>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</si>
  <si>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</si>
  <si>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</si>
  <si>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</si>
  <si>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</si>
  <si>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</si>
  <si>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</si>
  <si>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</si>
  <si>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</si>
  <si>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</si>
  <si>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</si>
  <si>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</si>
  <si>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</si>
  <si>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</si>
  <si>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</si>
  <si>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</si>
  <si>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</si>
  <si>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</si>
  <si>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</si>
  <si>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</si>
  <si>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</si>
  <si>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</si>
  <si>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</si>
  <si>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</si>
  <si>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</si>
  <si>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</si>
  <si>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</si>
  <si>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</si>
  <si>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</si>
  <si>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</si>
  <si>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</si>
  <si>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</si>
  <si>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</si>
  <si>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</si>
  <si>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</si>
  <si>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</si>
  <si>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</si>
  <si>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</si>
  <si>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</si>
  <si>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</si>
  <si>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</si>
  <si>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</si>
  <si>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</si>
  <si>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</si>
  <si>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</si>
  <si>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</si>
  <si>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</si>
  <si>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</si>
  <si>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</si>
  <si>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</si>
  <si>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</si>
  <si>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</si>
  <si>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</si>
  <si>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</si>
  <si>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</si>
  <si>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</si>
  <si>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</si>
  <si>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</si>
  <si>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</si>
  <si>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</si>
  <si>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</si>
  <si>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</si>
  <si>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</si>
  <si>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</si>
  <si>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</si>
  <si>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</si>
  <si>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</si>
  <si>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</si>
  <si>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</si>
  <si>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</si>
  <si>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</si>
  <si>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</si>
  <si>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</si>
  <si>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</si>
  <si>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</si>
  <si>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</si>
  <si>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</si>
  <si>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</si>
  <si>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</si>
  <si>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</si>
  <si>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</si>
  <si>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</si>
  <si>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</si>
  <si>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</si>
  <si>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</si>
  <si>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</si>
  <si>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</si>
  <si>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</si>
  <si>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</si>
  <si>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</si>
  <si>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</si>
  <si>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</si>
  <si>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</si>
  <si>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</si>
  <si>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</si>
  <si>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</si>
  <si>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</si>
  <si>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</si>
  <si>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</si>
  <si>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</si>
  <si>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</si>
  <si>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</si>
  <si>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</si>
  <si>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</si>
  <si>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</si>
  <si>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</si>
  <si>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</si>
  <si>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</si>
  <si>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</si>
  <si>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</si>
  <si>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</si>
  <si>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</si>
  <si>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</si>
  <si>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</si>
  <si>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</si>
  <si>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</si>
  <si>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</si>
  <si>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</si>
  <si>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</si>
  <si>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</si>
  <si>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</si>
  <si>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</si>
  <si>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</si>
  <si>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</si>
  <si>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</si>
  <si>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</si>
  <si>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</si>
  <si>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</si>
  <si>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</si>
  <si>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</si>
  <si>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</si>
  <si>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</si>
  <si>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</si>
  <si>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</si>
  <si>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</si>
  <si>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</si>
  <si>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</si>
  <si>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</si>
  <si>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</si>
  <si>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</si>
  <si>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</si>
  <si>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</si>
  <si>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</si>
  <si>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</si>
  <si>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</si>
  <si>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</si>
  <si>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</si>
  <si>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</si>
  <si>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</si>
  <si>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</si>
  <si>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</si>
  <si>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</si>
  <si>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</si>
  <si>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</si>
  <si>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</si>
  <si>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</si>
  <si>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</si>
  <si>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</si>
  <si>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</si>
  <si>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</si>
  <si>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</si>
  <si>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</si>
  <si>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</si>
  <si>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</si>
  <si>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</si>
  <si>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</si>
  <si>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</si>
  <si>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</si>
  <si>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</si>
  <si>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</si>
  <si>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</si>
  <si>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</si>
  <si>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</si>
  <si>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</si>
  <si>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</si>
  <si>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</si>
  <si>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</si>
  <si>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</si>
  <si>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</si>
  <si>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</si>
  <si>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</si>
  <si>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</si>
  <si>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</si>
  <si>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</si>
  <si>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</si>
  <si>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</si>
  <si>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</si>
  <si>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</si>
  <si>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</si>
  <si>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</si>
  <si>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</si>
  <si>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</si>
  <si>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</si>
  <si>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</si>
  <si>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</si>
  <si>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</si>
  <si>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</si>
  <si>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</si>
  <si>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</si>
  <si>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</si>
  <si>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</si>
  <si>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</si>
  <si>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</si>
  <si>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</si>
  <si>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</si>
  <si>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</si>
  <si>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</si>
  <si>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</si>
  <si>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</si>
  <si>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</si>
  <si>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</si>
  <si>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</si>
  <si>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</si>
  <si>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</si>
  <si>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</si>
  <si>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</si>
  <si>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</si>
  <si>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</si>
  <si>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</si>
  <si>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</si>
  <si>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</si>
  <si>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</si>
  <si>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</si>
  <si>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</si>
  <si>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</si>
  <si>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</si>
  <si>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</si>
  <si>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</si>
  <si>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</si>
  <si>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</si>
  <si>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</si>
  <si>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</si>
  <si>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</si>
  <si>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</si>
  <si>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</si>
  <si>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</si>
  <si>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</si>
  <si>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</si>
  <si>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</si>
  <si>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</si>
  <si>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</si>
  <si>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</si>
  <si>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</si>
  <si>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</si>
  <si>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</si>
  <si>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</si>
  <si>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</si>
  <si>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</si>
  <si>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</si>
  <si>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</si>
  <si>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</si>
  <si>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</si>
  <si>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</si>
  <si>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</si>
  <si>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</si>
  <si>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</si>
  <si>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</si>
  <si>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</si>
  <si>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</si>
  <si>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</si>
  <si>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</si>
  <si>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</si>
  <si>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</si>
  <si>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</si>
  <si>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</si>
  <si>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</si>
  <si>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</si>
  <si>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</si>
  <si>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</si>
  <si>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</si>
  <si>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</si>
  <si>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</si>
  <si>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</si>
  <si>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</si>
  <si>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</si>
  <si>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</si>
  <si>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</si>
  <si>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</si>
  <si>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</si>
  <si>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</si>
  <si>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</si>
  <si>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</si>
  <si>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</si>
  <si>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</si>
  <si>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</si>
  <si>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</si>
  <si>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</si>
  <si>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</si>
  <si>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</si>
  <si>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</si>
  <si>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</si>
  <si>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</si>
  <si>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</si>
  <si>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</si>
  <si>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</si>
  <si>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</si>
  <si>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</si>
  <si>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</si>
  <si>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</si>
  <si>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</si>
  <si>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</si>
  <si>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</si>
  <si>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</si>
  <si>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</si>
  <si>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</si>
  <si>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</si>
  <si>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</si>
  <si>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</si>
  <si>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</si>
  <si>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</si>
  <si>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</si>
  <si>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</si>
  <si>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</si>
  <si>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</si>
  <si>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</si>
  <si>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</si>
  <si>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</si>
  <si>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</si>
  <si>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</si>
  <si>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</si>
  <si>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</si>
  <si>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</si>
  <si>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</si>
  <si>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</si>
  <si>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</si>
  <si>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</si>
  <si>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</si>
  <si>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</si>
  <si>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</si>
  <si>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</si>
  <si>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</si>
  <si>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</si>
  <si>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</si>
  <si>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</si>
  <si>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</si>
  <si>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</si>
  <si>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</si>
  <si>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</si>
  <si>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</si>
  <si>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</si>
  <si>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</si>
  <si>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</si>
  <si>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</si>
  <si>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</si>
  <si>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</si>
  <si>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</si>
  <si>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</si>
  <si>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</si>
  <si>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</si>
  <si>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</si>
  <si>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</si>
  <si>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</si>
  <si>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</si>
  <si>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</si>
  <si>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</si>
  <si>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</si>
  <si>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</si>
  <si>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</si>
  <si>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</si>
  <si>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</si>
  <si>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</si>
  <si>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</si>
  <si>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</si>
  <si>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</si>
  <si>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</si>
  <si>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</si>
  <si>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</si>
  <si>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</si>
  <si>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</si>
  <si>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</si>
  <si>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</si>
  <si>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</si>
  <si>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</si>
  <si>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</si>
  <si>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</si>
  <si>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</si>
  <si>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</si>
  <si>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</si>
  <si>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</si>
  <si>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</si>
  <si>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</si>
  <si>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</si>
  <si>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</si>
  <si>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</si>
  <si>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</si>
  <si>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</si>
  <si>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</si>
  <si>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</si>
  <si>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</si>
  <si>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</si>
  <si>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</si>
  <si>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</si>
  <si>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</si>
  <si>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</si>
  <si>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</si>
  <si>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</si>
  <si>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</si>
  <si>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</si>
  <si>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</si>
  <si>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</si>
  <si>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</si>
  <si>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</si>
  <si>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</si>
  <si>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</si>
  <si>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</si>
  <si>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</si>
  <si>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</si>
  <si>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</si>
  <si>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</si>
  <si>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</si>
  <si>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</si>
  <si>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</si>
  <si>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</si>
  <si>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</si>
  <si>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</si>
  <si>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</si>
  <si>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</si>
  <si>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</si>
  <si>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</si>
  <si>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</si>
  <si>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</si>
  <si>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</si>
  <si>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</si>
  <si>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</si>
  <si>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</si>
  <si>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</si>
  <si>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</si>
  <si>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</si>
  <si>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</si>
  <si>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</si>
  <si>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</si>
  <si>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</si>
  <si>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</si>
  <si>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</si>
  <si>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</si>
  <si>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</si>
  <si>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</si>
  <si>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</si>
  <si>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</si>
  <si>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</si>
  <si>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</si>
  <si>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</si>
  <si>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</si>
  <si>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</si>
  <si>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</si>
  <si>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</si>
  <si>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</si>
  <si>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</si>
  <si>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</si>
  <si>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</si>
  <si>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</si>
  <si>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</si>
  <si>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</si>
  <si>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</si>
  <si>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</si>
  <si>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</si>
  <si>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</si>
  <si>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</si>
  <si>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</si>
  <si>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</si>
  <si>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</si>
  <si>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</si>
  <si>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</si>
  <si>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</si>
  <si>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</si>
  <si>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</si>
  <si>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</si>
  <si>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</si>
  <si>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</si>
  <si>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</si>
  <si>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</si>
  <si>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</si>
  <si>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</si>
  <si>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</si>
  <si>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</si>
  <si>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</si>
  <si>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</si>
  <si>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</si>
  <si>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</si>
  <si>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</si>
  <si>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</si>
  <si>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</si>
  <si>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</si>
  <si>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</si>
  <si>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</si>
  <si>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</si>
  <si>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</si>
  <si>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</si>
  <si>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</si>
  <si>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</si>
  <si>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</si>
  <si>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</si>
  <si>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</si>
  <si>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</si>
  <si>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</si>
  <si>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</si>
  <si>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</si>
  <si>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</si>
  <si>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</si>
  <si>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</si>
  <si>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</si>
  <si>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</si>
  <si>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</si>
  <si>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</si>
  <si>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</si>
  <si>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</si>
  <si>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</si>
  <si>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</si>
  <si>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</si>
  <si>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</si>
  <si>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</si>
  <si>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</si>
  <si>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</si>
  <si>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</si>
  <si>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</si>
  <si>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</si>
  <si>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</si>
  <si>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</si>
  <si>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</si>
  <si>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</si>
  <si>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</si>
  <si>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</si>
  <si>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</si>
  <si>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</si>
  <si>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</si>
  <si>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</si>
  <si>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</si>
  <si>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</si>
  <si>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</si>
  <si>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</si>
  <si>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</si>
  <si>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</si>
  <si>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</si>
  <si>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</si>
  <si>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</si>
  <si>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</si>
  <si>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</si>
  <si>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</si>
  <si>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</si>
  <si>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</si>
  <si>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</si>
  <si>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</si>
  <si>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</si>
  <si>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</si>
  <si>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</si>
  <si>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</si>
  <si>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</si>
  <si>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</si>
  <si>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</si>
  <si>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</si>
  <si>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</si>
  <si>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</si>
  <si>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</si>
  <si>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</si>
  <si>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</si>
  <si>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</si>
  <si>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</si>
  <si>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</si>
  <si>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</si>
  <si>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</si>
  <si>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</si>
  <si>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</si>
  <si>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</si>
  <si>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</si>
  <si>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</si>
  <si>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</si>
  <si>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</si>
  <si>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</si>
  <si>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</si>
  <si>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</si>
  <si>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</si>
  <si>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</si>
  <si>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</si>
  <si>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</si>
  <si>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</si>
  <si>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</si>
  <si>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</si>
  <si>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</si>
  <si>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</si>
  <si>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</si>
  <si>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</si>
  <si>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</si>
  <si>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</si>
  <si>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</si>
  <si>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</si>
  <si>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</si>
  <si>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</si>
  <si>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</si>
  <si>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</si>
  <si>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</si>
  <si>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</si>
  <si>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</si>
  <si>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</si>
  <si>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</si>
  <si>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</si>
  <si>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</si>
  <si>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</si>
  <si>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</si>
  <si>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</si>
  <si>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</si>
  <si>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</si>
  <si>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</si>
  <si>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</si>
  <si>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</si>
  <si>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</si>
  <si>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</si>
  <si>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</si>
  <si>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</si>
  <si>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</si>
  <si>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</si>
  <si>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</si>
  <si>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</si>
  <si>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</si>
  <si>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</si>
  <si>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</si>
  <si>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</si>
  <si>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</si>
  <si>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</si>
  <si>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</si>
  <si>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</si>
  <si>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</si>
  <si>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</si>
  <si>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</si>
  <si>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</si>
  <si>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</si>
  <si>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</si>
  <si>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</si>
  <si>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</si>
  <si>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</si>
  <si>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</si>
  <si>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</si>
  <si>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</si>
  <si>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</si>
  <si>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</si>
  <si>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</si>
  <si>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</si>
  <si>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</si>
  <si>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</si>
  <si>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</si>
  <si>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</si>
  <si>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</si>
  <si>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</si>
  <si>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</si>
  <si>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</si>
  <si>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</si>
  <si>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</si>
  <si>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</si>
  <si>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</si>
  <si>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</si>
  <si>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</si>
  <si>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</si>
  <si>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</si>
  <si>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</si>
  <si>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</si>
  <si>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</si>
  <si>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</si>
  <si>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</si>
  <si>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</si>
  <si>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</si>
  <si>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</si>
  <si>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</si>
  <si>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</si>
  <si>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</si>
  <si>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</si>
  <si>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</si>
  <si>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</si>
  <si>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</si>
  <si>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</si>
  <si>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</si>
  <si>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</si>
  <si>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</si>
  <si>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</si>
  <si>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</si>
  <si>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</si>
  <si>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</si>
  <si>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</si>
  <si>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</si>
  <si>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</si>
  <si>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</si>
  <si>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</si>
  <si>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</si>
  <si>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</si>
  <si>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</si>
  <si>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</si>
  <si>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</si>
  <si>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</si>
  <si>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</si>
  <si>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</si>
  <si>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</si>
  <si>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</si>
  <si>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</si>
  <si>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</si>
  <si>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</si>
  <si>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</si>
  <si>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</si>
  <si>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</si>
  <si>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</si>
  <si>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</si>
  <si>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</si>
  <si>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</si>
  <si>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</si>
  <si>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</si>
  <si>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</si>
  <si>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</si>
  <si>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</si>
  <si>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</si>
  <si>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</si>
  <si>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</si>
  <si>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</si>
  <si>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</si>
  <si>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</si>
  <si>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</si>
  <si>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</si>
  <si>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</si>
  <si>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</si>
  <si>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</si>
  <si>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</si>
  <si>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</si>
  <si>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</si>
  <si>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</si>
  <si>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</si>
  <si>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</si>
  <si>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</si>
  <si>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</si>
  <si>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</si>
  <si>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</si>
  <si>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</si>
  <si>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</si>
  <si>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</si>
  <si>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</si>
  <si>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</si>
  <si>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</si>
  <si>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</si>
  <si>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</si>
  <si>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</si>
  <si>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</si>
  <si>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</si>
  <si>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</si>
  <si>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</si>
  <si>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</si>
  <si>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</si>
  <si>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</si>
  <si>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</si>
  <si>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</si>
  <si>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</si>
  <si>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</si>
  <si>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</si>
  <si>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</si>
  <si>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</si>
  <si>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</si>
  <si>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</si>
  <si>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</si>
  <si>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</si>
  <si>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</si>
  <si>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</si>
  <si>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</si>
  <si>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</si>
  <si>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</si>
  <si>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</si>
  <si>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</si>
  <si>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</si>
  <si>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</si>
  <si>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</si>
  <si>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</si>
  <si>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</si>
  <si>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</si>
  <si>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</si>
  <si>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</si>
  <si>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</si>
  <si>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</si>
  <si>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</si>
  <si>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</si>
  <si>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</si>
  <si>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</si>
  <si>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</si>
  <si>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</si>
  <si>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</si>
  <si>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</si>
  <si>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</si>
  <si>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</si>
  <si>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</si>
  <si>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</si>
  <si>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</si>
  <si>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</si>
  <si>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</si>
  <si>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</si>
  <si>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</si>
  <si>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</si>
  <si>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</si>
  <si>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</si>
  <si>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</si>
  <si>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</si>
  <si>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</si>
  <si>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</si>
  <si>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</si>
  <si>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</si>
  <si>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</si>
  <si>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</si>
  <si>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</si>
  <si>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</si>
  <si>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</si>
  <si>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</si>
  <si>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</si>
  <si>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</si>
  <si>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</si>
  <si>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</si>
  <si>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</si>
  <si>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</si>
  <si>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</si>
  <si>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</si>
  <si>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</si>
  <si>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</si>
  <si>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</si>
  <si>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</si>
  <si>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</si>
  <si>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</si>
  <si>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</si>
  <si>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</si>
  <si>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</si>
  <si>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</si>
  <si>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</si>
  <si>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</si>
  <si>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</si>
  <si>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</si>
  <si>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</si>
  <si>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</si>
  <si>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</si>
  <si>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</si>
  <si>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</si>
  <si>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</si>
  <si>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</si>
  <si>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</si>
  <si>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</si>
  <si>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</si>
  <si>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</si>
  <si>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</si>
  <si>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</si>
  <si>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</si>
  <si>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</si>
  <si>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</si>
  <si>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</si>
  <si>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</si>
  <si>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</si>
  <si>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</si>
  <si>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</si>
  <si>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</si>
  <si>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</si>
  <si>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</si>
  <si>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</si>
  <si>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</si>
  <si>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</si>
  <si>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</si>
  <si>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</si>
  <si>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</si>
  <si>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</si>
  <si>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</si>
  <si>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</si>
  <si>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</si>
  <si>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</si>
  <si>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</si>
  <si>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</si>
  <si>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</si>
  <si>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</si>
  <si>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</si>
  <si>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</si>
  <si>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</si>
  <si>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</si>
  <si>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</si>
  <si>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</si>
  <si>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</si>
  <si>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</si>
  <si>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</si>
  <si>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</si>
  <si>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</si>
  <si>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</si>
  <si>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</si>
  <si>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</si>
  <si>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</si>
  <si>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</si>
  <si>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</si>
  <si>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</si>
  <si>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</si>
  <si>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</si>
  <si>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</si>
  <si>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</si>
  <si>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</si>
  <si>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</si>
  <si>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</si>
  <si>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</si>
  <si>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</si>
  <si>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</si>
  <si>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</si>
  <si>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</si>
  <si>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</si>
  <si>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</si>
  <si>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</si>
  <si>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</si>
  <si>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</si>
  <si>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</si>
  <si>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</si>
  <si>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</si>
  <si>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</si>
  <si>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</si>
  <si>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</si>
  <si>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</si>
  <si>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</si>
  <si>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</si>
  <si>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</si>
  <si>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</si>
  <si>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</si>
  <si>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</si>
  <si>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</si>
  <si>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</si>
  <si>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</si>
  <si>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</si>
  <si>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</si>
  <si>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</si>
  <si>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</si>
  <si>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</si>
  <si>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</si>
  <si>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</si>
  <si>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</si>
  <si>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</si>
  <si>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</si>
  <si>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</si>
  <si>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</si>
  <si>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</si>
  <si>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</si>
  <si>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</si>
  <si>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</si>
  <si>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</si>
  <si>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</si>
  <si>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</si>
  <si>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</si>
  <si>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</si>
  <si>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</si>
  <si>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</si>
  <si>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</si>
  <si>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</si>
  <si>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</si>
  <si>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</si>
  <si>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</si>
  <si>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</si>
  <si>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</si>
  <si>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</si>
  <si>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</si>
  <si>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</si>
  <si>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</si>
  <si>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</si>
  <si>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</si>
  <si>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</si>
  <si>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</si>
  <si>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</si>
  <si>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</si>
  <si>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</si>
  <si>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</si>
  <si>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</si>
  <si>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</si>
  <si>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</si>
  <si>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</si>
  <si>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</si>
  <si>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</si>
  <si>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</si>
  <si>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</si>
  <si>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</si>
  <si>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</si>
  <si>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</si>
  <si>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</si>
  <si>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</si>
  <si>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</si>
  <si>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</si>
  <si>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</si>
  <si>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</si>
  <si>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</si>
  <si>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</si>
  <si>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</si>
  <si>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</si>
  <si>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</si>
  <si>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</si>
  <si>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</si>
  <si>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</si>
  <si>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</si>
  <si>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</si>
  <si>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</si>
  <si>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</si>
  <si>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</si>
  <si>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</si>
  <si>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</si>
  <si>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</si>
  <si>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</si>
  <si>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</si>
  <si>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</si>
  <si>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</si>
  <si>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</si>
  <si>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</si>
  <si>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</si>
  <si>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</si>
  <si>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</si>
  <si>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</si>
  <si>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</si>
  <si>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</si>
  <si>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</si>
  <si>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</si>
  <si>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</si>
  <si>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</si>
  <si>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</si>
  <si>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</si>
  <si>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</si>
  <si>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</si>
  <si>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</si>
  <si>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</si>
  <si>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</si>
  <si>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</si>
  <si>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</si>
  <si>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</si>
  <si>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</si>
  <si>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</si>
  <si>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</si>
  <si>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</si>
  <si>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</si>
  <si>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</si>
  <si>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</si>
  <si>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</si>
  <si>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</si>
  <si>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</si>
  <si>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</si>
  <si>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</si>
  <si>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</si>
  <si>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</si>
  <si>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</si>
  <si>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</si>
  <si>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</si>
  <si>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</si>
  <si>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</si>
  <si>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</si>
  <si>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</si>
  <si>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</si>
  <si>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</si>
  <si>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</si>
  <si>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</si>
  <si>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</si>
  <si>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</si>
  <si>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</si>
  <si>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</si>
  <si>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</si>
  <si>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</si>
  <si>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</si>
  <si>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</si>
  <si>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</si>
  <si>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</si>
  <si>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</si>
  <si>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</si>
  <si>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</si>
  <si>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</si>
  <si>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</si>
  <si>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</si>
  <si>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</si>
  <si>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</si>
  <si>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</si>
  <si>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</si>
  <si>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</si>
  <si>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</si>
  <si>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</si>
  <si>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</si>
  <si>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</si>
  <si>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</si>
  <si>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</si>
  <si>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</si>
  <si>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</si>
  <si>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</si>
  <si>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</si>
  <si>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</si>
  <si>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</si>
  <si>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</si>
  <si>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</si>
  <si>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</si>
  <si>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</si>
  <si>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</si>
  <si>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</si>
  <si>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</si>
  <si>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</si>
  <si>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</si>
  <si>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</si>
  <si>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</si>
  <si>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</si>
  <si>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</si>
  <si>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</si>
  <si>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</si>
  <si>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</si>
  <si>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</si>
  <si>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</si>
  <si>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</si>
  <si>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</si>
  <si>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</si>
  <si>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</si>
  <si>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</si>
  <si>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</si>
  <si>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</si>
  <si>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</si>
  <si>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</si>
  <si>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</si>
  <si>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</si>
  <si>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</si>
  <si>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</si>
  <si>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</si>
  <si>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</si>
  <si>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</si>
  <si>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</si>
  <si>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</si>
  <si>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</si>
  <si>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</si>
  <si>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</si>
  <si>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</si>
  <si>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</si>
  <si>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</si>
  <si>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</si>
  <si>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</si>
  <si>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</si>
  <si>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</si>
  <si>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</si>
  <si>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</si>
  <si>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</si>
  <si>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</si>
  <si>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</si>
  <si>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</si>
  <si>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</si>
  <si>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</si>
  <si>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</si>
  <si>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</si>
  <si>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</si>
  <si>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</si>
  <si>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</si>
  <si>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</si>
  <si>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</si>
  <si>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</si>
  <si>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</si>
  <si>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</si>
  <si>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</si>
  <si>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</si>
  <si>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</si>
  <si>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</si>
  <si>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</si>
  <si>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</si>
  <si>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</si>
  <si>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</si>
  <si>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</si>
  <si>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</si>
  <si>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</si>
  <si>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</si>
  <si>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</si>
  <si>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</si>
  <si>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</si>
  <si>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</si>
  <si>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</si>
  <si>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</si>
  <si>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</si>
  <si>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</si>
  <si>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</si>
  <si>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</si>
  <si>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</si>
  <si>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</si>
  <si>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</si>
  <si>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</si>
  <si>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</si>
  <si>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</si>
  <si>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</si>
  <si>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</si>
  <si>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</si>
  <si>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</si>
  <si>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</si>
  <si>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</si>
  <si>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</si>
  <si>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</si>
  <si>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</si>
  <si>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</si>
  <si>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</si>
  <si>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</si>
  <si>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</si>
  <si>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</si>
  <si>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</si>
  <si>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</si>
  <si>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</si>
  <si>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</si>
  <si>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</si>
  <si>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</si>
  <si>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</si>
  <si>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</si>
  <si>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</si>
  <si>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</si>
  <si>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</si>
  <si>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</si>
  <si>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</si>
  <si>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</si>
  <si>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</si>
  <si>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</si>
  <si>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</si>
  <si>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</si>
  <si>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</si>
  <si>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</si>
  <si>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</si>
  <si>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</si>
  <si>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</si>
  <si>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</si>
  <si>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</si>
  <si>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</si>
  <si>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</si>
  <si>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</si>
  <si>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</si>
  <si>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</si>
  <si>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</si>
  <si>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</si>
  <si>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</si>
  <si>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</si>
  <si>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</si>
  <si>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</si>
  <si>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</si>
  <si>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</si>
  <si>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</si>
  <si>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</si>
  <si>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</si>
  <si>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</si>
  <si>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</si>
  <si>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</si>
  <si>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</si>
  <si>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</si>
  <si>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</si>
  <si>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</si>
  <si>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</si>
  <si>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</si>
  <si>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</si>
  <si>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</si>
  <si>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</si>
  <si>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</si>
  <si>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</si>
  <si>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</si>
  <si>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</si>
  <si>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</si>
  <si>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</si>
  <si>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</si>
  <si>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</si>
  <si>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</si>
  <si>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</si>
  <si>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</si>
  <si>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</si>
  <si>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</si>
  <si>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</si>
  <si>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</si>
  <si>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</si>
  <si>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</si>
  <si>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</si>
  <si>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</si>
  <si>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</si>
  <si>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</si>
  <si>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</si>
  <si>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</si>
  <si>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</si>
  <si>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</si>
  <si>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</si>
  <si>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</si>
  <si>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</si>
  <si>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</si>
  <si>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</si>
  <si>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</si>
  <si>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</si>
  <si>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</si>
  <si>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</si>
  <si>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</si>
  <si>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</si>
  <si>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</si>
  <si>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</si>
  <si>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</si>
  <si>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</si>
  <si>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</si>
  <si>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</si>
  <si>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</si>
  <si>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</si>
  <si>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</si>
  <si>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</si>
  <si>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</si>
  <si>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</si>
  <si>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</si>
  <si>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</si>
  <si>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</si>
  <si>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</si>
  <si>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</si>
  <si>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</si>
  <si>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</si>
  <si>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</si>
  <si>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</si>
  <si>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</si>
  <si>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</si>
  <si>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</si>
  <si>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</si>
  <si>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</si>
  <si>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</si>
  <si>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</si>
  <si>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</si>
  <si>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</si>
  <si>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</si>
  <si>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</si>
  <si>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</si>
  <si>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</si>
  <si>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</si>
  <si>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</si>
  <si>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</si>
  <si>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</si>
  <si>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</si>
  <si>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</si>
  <si>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</si>
  <si>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</si>
  <si>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</si>
  <si>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</si>
  <si>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</si>
  <si>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</si>
  <si>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</si>
  <si>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</si>
  <si>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</si>
  <si>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</si>
  <si>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</si>
  <si>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</si>
  <si>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</si>
  <si>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</si>
  <si>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</si>
  <si>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</si>
  <si>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</si>
  <si>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</si>
  <si>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</si>
  <si>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</si>
  <si>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</si>
  <si>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</si>
  <si>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</si>
  <si>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</si>
  <si>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</si>
  <si>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</si>
  <si>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</si>
  <si>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</si>
  <si>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</si>
  <si>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</si>
  <si>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</si>
  <si>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</si>
  <si>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</si>
  <si>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</si>
  <si>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</si>
  <si>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</si>
  <si>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</si>
  <si>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</si>
  <si>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</si>
  <si>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</si>
  <si>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</si>
  <si>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</si>
  <si>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</si>
  <si>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</si>
  <si>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</si>
  <si>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</si>
  <si>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</si>
  <si>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</si>
  <si>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</si>
  <si>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</si>
  <si>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</si>
  <si>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</si>
  <si>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</si>
  <si>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</si>
  <si>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</si>
  <si>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</si>
  <si>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</si>
  <si>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</si>
  <si>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</si>
  <si>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</si>
  <si>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</si>
  <si>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</si>
  <si>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</si>
  <si>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</si>
  <si>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</si>
  <si>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</si>
  <si>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</si>
  <si>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</si>
  <si>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</si>
  <si>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</si>
  <si>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</si>
  <si>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</si>
  <si>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</si>
  <si>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</si>
  <si>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</si>
  <si>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</si>
  <si>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</si>
  <si>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</si>
  <si>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</si>
  <si>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</si>
  <si>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</si>
  <si>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</si>
  <si>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</si>
  <si>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</si>
  <si>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</si>
  <si>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</si>
  <si>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</si>
  <si>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</si>
  <si>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</si>
  <si>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</si>
  <si>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</si>
  <si>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</si>
  <si>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</si>
  <si>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</si>
  <si>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</si>
  <si>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</si>
  <si>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</si>
  <si>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</si>
  <si>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</si>
  <si>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</si>
  <si>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</si>
  <si>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</si>
  <si>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</si>
  <si>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</si>
  <si>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</si>
  <si>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</si>
  <si>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</si>
  <si>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</si>
  <si>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</si>
  <si>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</si>
  <si>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</si>
  <si>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</si>
  <si>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</si>
  <si>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</si>
  <si>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</si>
  <si>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</si>
  <si>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</si>
  <si>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</si>
  <si>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</si>
  <si>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</si>
  <si>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</si>
  <si>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</si>
  <si>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</si>
  <si>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</si>
  <si>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</si>
  <si>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</si>
  <si>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</si>
  <si>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</si>
  <si>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</si>
  <si>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</si>
  <si>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</si>
  <si>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</si>
  <si>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</si>
  <si>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</si>
  <si>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</si>
  <si>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</si>
  <si>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</si>
  <si>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</si>
  <si>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</si>
  <si>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</si>
  <si>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</si>
  <si>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</si>
  <si>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</si>
  <si>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</si>
  <si>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</si>
  <si>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</si>
  <si>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</si>
  <si>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</si>
  <si>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</si>
  <si>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</si>
  <si>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</si>
  <si>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</si>
  <si>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</si>
  <si>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</si>
  <si>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</si>
  <si>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</si>
  <si>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</si>
  <si>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</si>
  <si>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</si>
  <si>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</si>
  <si>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</si>
  <si>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</si>
  <si>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</si>
  <si>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</si>
  <si>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</si>
  <si>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</si>
  <si>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</si>
  <si>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</si>
  <si>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</si>
  <si>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</si>
  <si>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</si>
  <si>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</si>
  <si>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</si>
  <si>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</si>
  <si>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</si>
  <si>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</si>
  <si>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</si>
  <si>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</si>
  <si>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</si>
  <si>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</si>
  <si>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</si>
  <si>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</si>
  <si>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</si>
  <si>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</si>
  <si>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</si>
  <si>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</si>
  <si>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</si>
  <si>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</si>
  <si>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</si>
  <si>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</si>
  <si>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</si>
  <si>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</si>
  <si>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</si>
  <si>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</si>
  <si>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</si>
  <si>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</si>
  <si>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</si>
  <si>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</si>
  <si>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</si>
  <si>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</si>
  <si>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</si>
  <si>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</si>
  <si>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</si>
  <si>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</si>
  <si>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</si>
  <si>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</si>
  <si>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</si>
  <si>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</si>
  <si>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</si>
  <si>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</si>
  <si>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</si>
  <si>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</si>
  <si>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</si>
  <si>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</si>
  <si>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</si>
  <si>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</si>
  <si>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</si>
  <si>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</si>
  <si>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</si>
  <si>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</si>
  <si>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</si>
  <si>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</si>
  <si>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</si>
  <si>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</si>
  <si>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</si>
  <si>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</si>
  <si>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</si>
  <si>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</si>
  <si>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</si>
  <si>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</si>
  <si>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</si>
  <si>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</si>
  <si>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</si>
  <si>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</si>
  <si>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</si>
  <si>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</si>
  <si>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</si>
  <si>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</si>
  <si>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</si>
  <si>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</si>
  <si>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</si>
  <si>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</si>
  <si>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</si>
  <si>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</si>
  <si>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</si>
  <si>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</si>
  <si>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</si>
  <si>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</si>
  <si>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</si>
  <si>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</si>
  <si>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</si>
  <si>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</si>
  <si>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</si>
  <si>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</si>
  <si>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</si>
  <si>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</si>
  <si>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</si>
  <si>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</si>
  <si>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</si>
  <si>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</si>
  <si>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</si>
  <si>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</si>
  <si>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</si>
  <si>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</si>
  <si>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</si>
  <si>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</si>
  <si>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</si>
  <si>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</si>
  <si>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</si>
  <si>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</si>
  <si>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</si>
  <si>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</si>
  <si>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</si>
  <si>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</si>
  <si>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</si>
  <si>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</si>
  <si>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</si>
  <si>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</si>
  <si>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</si>
  <si>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</si>
  <si>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</si>
  <si>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</si>
  <si>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</si>
  <si>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</si>
  <si>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</si>
  <si>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</si>
  <si>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</si>
  <si>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</si>
  <si>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</si>
  <si>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</si>
  <si>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</si>
  <si>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</si>
  <si>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</si>
  <si>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</si>
  <si>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</si>
  <si>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</si>
  <si>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</si>
  <si>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</si>
  <si>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</si>
  <si>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</si>
  <si>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</si>
  <si>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</si>
  <si>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</si>
  <si>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</si>
  <si>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</si>
  <si>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</si>
  <si>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</si>
  <si>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</si>
  <si>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</si>
  <si>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</si>
  <si>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</si>
  <si>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</si>
  <si>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</si>
  <si>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</si>
  <si>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</si>
  <si>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</si>
  <si>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</si>
  <si>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</si>
  <si>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</si>
  <si>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</si>
  <si>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</si>
  <si>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</si>
  <si>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</si>
  <si>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</si>
  <si>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</si>
  <si>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</si>
  <si>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</si>
  <si>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</si>
  <si>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</si>
  <si>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</si>
  <si>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</si>
  <si>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</si>
  <si>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</si>
  <si>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</si>
  <si>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</si>
  <si>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</si>
  <si>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</si>
  <si>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</si>
  <si>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</si>
  <si>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</si>
  <si>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</si>
  <si>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</si>
  <si>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</si>
  <si>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</si>
  <si>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</si>
  <si>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</si>
  <si>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</si>
  <si>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</si>
  <si>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</si>
  <si>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</si>
  <si>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</si>
  <si>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</si>
  <si>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</si>
  <si>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</si>
  <si>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</si>
  <si>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</si>
  <si>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</si>
  <si>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</si>
  <si>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</si>
  <si>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</si>
  <si>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</si>
  <si>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</si>
  <si>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</si>
  <si>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</si>
  <si>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</si>
  <si>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</si>
  <si>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</si>
  <si>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</si>
  <si>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</si>
  <si>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</si>
  <si>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</si>
  <si>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</si>
  <si>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</si>
  <si>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</si>
  <si>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</si>
  <si>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</si>
  <si>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</si>
  <si>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</si>
  <si>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</si>
  <si>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</si>
  <si>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</si>
  <si>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</si>
  <si>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</si>
  <si>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</si>
  <si>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</si>
  <si>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</si>
  <si>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</si>
  <si>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</si>
  <si>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</si>
  <si>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</si>
  <si>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</si>
  <si>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</si>
  <si>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</si>
  <si>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</si>
  <si>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</si>
  <si>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</si>
  <si>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</si>
  <si>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</si>
  <si>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</si>
  <si>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</si>
  <si>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</si>
  <si>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</si>
  <si>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</si>
  <si>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</si>
  <si>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</si>
  <si>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</si>
  <si>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</si>
  <si>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</si>
  <si>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</si>
  <si>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</si>
  <si>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</si>
  <si>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</si>
  <si>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</si>
  <si>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</si>
  <si>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</si>
  <si>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</si>
  <si>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</si>
  <si>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</si>
  <si>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</si>
  <si>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</si>
  <si>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</si>
  <si>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</si>
  <si>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</si>
  <si>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</si>
  <si>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</si>
  <si>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</si>
  <si>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</si>
  <si>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</si>
  <si>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</si>
  <si>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</si>
  <si>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</si>
  <si>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</si>
  <si>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</si>
  <si>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</si>
  <si>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</si>
  <si>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</si>
  <si>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</si>
  <si>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</si>
  <si>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</si>
  <si>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</si>
  <si>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</si>
  <si>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</si>
  <si>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</si>
  <si>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</si>
  <si>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</si>
  <si>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</si>
  <si>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</si>
  <si>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</si>
  <si>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</si>
  <si>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</si>
  <si>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</si>
  <si>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</si>
  <si>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</si>
  <si>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</si>
  <si>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</si>
  <si>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</si>
  <si>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</si>
  <si>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</si>
  <si>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</si>
  <si>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</si>
  <si>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</si>
  <si>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</si>
  <si>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</si>
  <si>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</si>
  <si>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</si>
  <si>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</si>
  <si>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</si>
  <si>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</si>
  <si>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</si>
  <si>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</si>
  <si>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</si>
  <si>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</si>
  <si>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</si>
  <si>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</si>
  <si>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</si>
  <si>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</si>
  <si>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</si>
  <si>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</si>
  <si>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</si>
  <si>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</si>
  <si>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</si>
  <si>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</si>
  <si>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</si>
  <si>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</si>
  <si>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</si>
  <si>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</si>
  <si>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</si>
  <si>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</si>
  <si>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</si>
  <si>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</si>
  <si>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</si>
  <si>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</si>
  <si>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</si>
  <si>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</si>
  <si>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</si>
  <si>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</si>
  <si>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</si>
  <si>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</si>
  <si>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</si>
  <si>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</si>
  <si>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</si>
  <si>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</si>
  <si>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</si>
  <si>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</si>
  <si>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</si>
  <si>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</si>
  <si>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</si>
  <si>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</si>
  <si>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</si>
  <si>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</si>
  <si>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</si>
  <si>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</si>
  <si>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</si>
  <si>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</si>
  <si>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</si>
  <si>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</si>
  <si>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</si>
  <si>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</si>
  <si>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</si>
  <si>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</si>
  <si>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</si>
  <si>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</si>
  <si>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</si>
  <si>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</si>
  <si>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</si>
  <si>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</si>
  <si>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</si>
  <si>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</si>
  <si>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</si>
  <si>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</si>
  <si>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</si>
  <si>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</si>
  <si>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</si>
  <si>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</si>
  <si>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</si>
  <si>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</si>
  <si>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</si>
  <si>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</si>
  <si>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</si>
  <si>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</si>
  <si>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</si>
  <si>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</si>
  <si>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</si>
  <si>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</si>
  <si>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</si>
  <si>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</si>
  <si>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</si>
  <si>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</si>
  <si>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</si>
  <si>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</si>
  <si>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</si>
  <si>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</si>
  <si>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</si>
  <si>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</si>
  <si>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</si>
  <si>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</si>
  <si>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</si>
  <si>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</si>
  <si>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</si>
  <si>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</si>
  <si>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</si>
  <si>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</si>
  <si>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</si>
  <si>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</si>
  <si>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</si>
  <si>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</si>
  <si>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</si>
  <si>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</si>
  <si>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</si>
  <si>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</si>
  <si>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</si>
  <si>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</si>
  <si>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</si>
  <si>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</si>
  <si>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</si>
  <si>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</si>
  <si>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</si>
  <si>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</si>
  <si>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</si>
  <si>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</si>
  <si>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</si>
  <si>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</si>
  <si>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</si>
  <si>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</si>
  <si>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</si>
  <si>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</si>
  <si>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</si>
  <si>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</si>
  <si>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</si>
  <si>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</si>
  <si>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</si>
  <si>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</si>
  <si>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</si>
  <si>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</si>
  <si>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</si>
  <si>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</si>
  <si>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</si>
  <si>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</si>
  <si>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</si>
  <si>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</si>
  <si>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</si>
  <si>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</si>
  <si>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</si>
  <si>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</si>
  <si>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</si>
  <si>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</si>
  <si>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</si>
  <si>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</si>
  <si>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</si>
  <si>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</si>
  <si>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</si>
  <si>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</si>
  <si>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</si>
  <si>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</si>
  <si>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</si>
  <si>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</si>
  <si>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</si>
  <si>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</si>
  <si>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</si>
  <si>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</si>
  <si>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</si>
  <si>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</si>
  <si>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</si>
  <si>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</si>
  <si>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</si>
  <si>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</si>
  <si>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</si>
  <si>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</si>
  <si>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</si>
  <si>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</si>
  <si>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</si>
  <si>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</si>
  <si>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</si>
  <si>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</si>
  <si>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</si>
  <si>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</si>
  <si>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</si>
  <si>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</si>
  <si>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</si>
  <si>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</si>
  <si>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</si>
  <si>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</si>
  <si>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</si>
  <si>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</si>
  <si>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</si>
  <si>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</si>
  <si>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</si>
  <si>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</si>
  <si>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</si>
  <si>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</si>
  <si>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</si>
  <si>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</si>
  <si>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</si>
  <si>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</si>
  <si>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</si>
  <si>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</si>
  <si>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</si>
  <si>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</si>
  <si>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</si>
  <si>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</si>
  <si>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</si>
  <si>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</si>
  <si>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</si>
  <si>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</si>
  <si>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</si>
  <si>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</si>
  <si>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</si>
  <si>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</si>
  <si>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</si>
  <si>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</si>
  <si>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</si>
  <si>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</si>
  <si>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</si>
  <si>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</si>
  <si>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</si>
  <si>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</si>
  <si>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</si>
  <si>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</si>
  <si>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</si>
  <si>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</si>
  <si>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</si>
  <si>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</si>
  <si>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</si>
  <si>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</si>
  <si>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</si>
  <si>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</si>
  <si>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</si>
  <si>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</si>
  <si>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</si>
  <si>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</si>
  <si>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</si>
  <si>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</si>
  <si>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</si>
  <si>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</si>
  <si>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</si>
  <si>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</si>
  <si>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</si>
  <si>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</si>
  <si>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</si>
  <si>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</si>
  <si>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</si>
  <si>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</si>
  <si>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</si>
  <si>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</si>
  <si>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</si>
  <si>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</si>
  <si>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</si>
  <si>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</si>
  <si>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</si>
  <si>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</si>
  <si>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</si>
  <si>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</si>
  <si>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</si>
  <si>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</si>
  <si>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</si>
  <si>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</si>
  <si>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</si>
  <si>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</si>
  <si>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</si>
  <si>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</si>
  <si>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</si>
  <si>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</si>
  <si>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</si>
  <si>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</si>
  <si>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</si>
  <si>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</si>
  <si>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</si>
  <si>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</si>
  <si>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</si>
  <si>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</si>
  <si>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</si>
  <si>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</si>
  <si>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</si>
  <si>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</si>
  <si>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</si>
  <si>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</si>
  <si>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</si>
  <si>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</si>
  <si>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</si>
  <si>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</si>
  <si>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</si>
  <si>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</si>
  <si>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</si>
  <si>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</si>
  <si>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</si>
  <si>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</si>
  <si>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</si>
  <si>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</si>
  <si>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</si>
  <si>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</si>
  <si>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</si>
  <si>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</si>
  <si>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</si>
  <si>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</si>
  <si>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</si>
  <si>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</si>
  <si>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</si>
  <si>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</si>
  <si>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</si>
  <si>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</si>
  <si>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</si>
  <si>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</si>
  <si>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</si>
  <si>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</si>
  <si>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</si>
  <si>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</si>
  <si>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</si>
  <si>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</si>
  <si>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</si>
  <si>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</si>
  <si>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</si>
  <si>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</si>
  <si>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</si>
  <si>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</si>
  <si>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</si>
  <si>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</si>
  <si>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</si>
  <si>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</si>
  <si>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</si>
  <si>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</si>
  <si>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</si>
  <si>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</si>
  <si>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</si>
  <si>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</si>
  <si>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</si>
  <si>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</si>
  <si>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</si>
  <si>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</si>
  <si>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</si>
  <si>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</si>
  <si>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</si>
  <si>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</si>
  <si>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</si>
  <si>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</si>
  <si>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</si>
  <si>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</si>
  <si>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</si>
  <si>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</si>
  <si>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</si>
  <si>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</si>
  <si>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</si>
  <si>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</si>
  <si>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</si>
  <si>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</si>
  <si>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</si>
  <si>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</si>
  <si>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</si>
  <si>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</si>
  <si>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</si>
  <si>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</si>
  <si>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</si>
  <si>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</si>
  <si>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</si>
  <si>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</si>
  <si>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</si>
  <si>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</si>
  <si>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</si>
  <si>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</si>
  <si>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</si>
  <si>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</si>
  <si>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</si>
  <si>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</si>
  <si>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</si>
  <si>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</si>
  <si>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</si>
  <si>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</si>
  <si>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</si>
  <si>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</si>
  <si>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</si>
  <si>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</si>
  <si>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</si>
  <si>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</si>
  <si>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</si>
  <si>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</si>
  <si>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</si>
  <si>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</si>
  <si>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</si>
  <si>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</si>
  <si>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</si>
  <si>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</si>
  <si>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</si>
  <si>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</si>
  <si>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</si>
  <si>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</si>
  <si>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</si>
  <si>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</si>
  <si>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</si>
  <si>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</si>
  <si>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</si>
  <si>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</si>
  <si>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</si>
  <si>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</si>
  <si>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</si>
  <si>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</si>
  <si>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</si>
  <si>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</si>
  <si>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</si>
  <si>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</si>
  <si>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</si>
  <si>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</si>
  <si>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</si>
  <si>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</si>
  <si>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</si>
  <si>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</si>
  <si>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</si>
  <si>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</si>
  <si>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</si>
  <si>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</si>
  <si>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</si>
  <si>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</si>
  <si>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</si>
  <si>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</si>
  <si>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</si>
  <si>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</si>
  <si>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</si>
  <si>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</si>
  <si>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</si>
  <si>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</si>
  <si>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</si>
  <si>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</si>
  <si>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</si>
  <si>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</si>
  <si>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</si>
  <si>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</si>
  <si>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</si>
  <si>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</si>
  <si>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</si>
  <si>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</si>
  <si>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</si>
  <si>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</si>
  <si>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</si>
  <si>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</si>
  <si>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</si>
  <si>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</si>
  <si>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</si>
  <si>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</si>
  <si>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</si>
  <si>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</si>
  <si>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</si>
  <si>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</si>
  <si>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</si>
  <si>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</si>
  <si>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</si>
  <si>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</si>
  <si>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</si>
  <si>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</si>
  <si>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</si>
  <si>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</si>
  <si>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</si>
  <si>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</si>
  <si>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</si>
  <si>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</si>
  <si>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</si>
  <si>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</si>
  <si>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</si>
  <si>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</si>
  <si>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</si>
  <si>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</si>
  <si>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</si>
  <si>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</si>
  <si>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</si>
  <si>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</si>
  <si>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</si>
  <si>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</si>
  <si>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</si>
  <si>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</si>
  <si>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</si>
  <si>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</si>
  <si>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</si>
  <si>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</si>
  <si>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</si>
  <si>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</si>
  <si>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</si>
  <si>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</si>
  <si>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</si>
  <si>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</si>
  <si>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</si>
  <si>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</si>
  <si>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</si>
  <si>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</si>
  <si>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</si>
  <si>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</si>
  <si>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</si>
  <si>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</si>
  <si>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</si>
  <si>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</si>
  <si>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</si>
  <si>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</si>
  <si>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</si>
  <si>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</si>
  <si>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</si>
  <si>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</si>
  <si>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</si>
  <si>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</si>
  <si>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</si>
  <si>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</si>
  <si>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</si>
  <si>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</si>
  <si>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</si>
  <si>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</si>
  <si>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</si>
  <si>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</si>
  <si>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</si>
  <si>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</si>
  <si>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</si>
  <si>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</si>
  <si>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</si>
  <si>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</si>
  <si>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</si>
  <si>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</si>
  <si>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</si>
  <si>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</si>
  <si>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</si>
  <si>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</si>
  <si>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</si>
  <si>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</si>
  <si>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</si>
  <si>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</si>
  <si>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</si>
  <si>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</si>
  <si>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</si>
  <si>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</si>
  <si>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</si>
  <si>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</si>
  <si>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</si>
  <si>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</si>
  <si>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</si>
  <si>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</si>
  <si>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</si>
  <si>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</si>
  <si>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</si>
  <si>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</si>
  <si>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</si>
  <si>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</si>
  <si>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</si>
  <si>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</si>
  <si>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</si>
  <si>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</si>
  <si>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</si>
  <si>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</si>
  <si>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</si>
  <si>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</si>
  <si>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</si>
  <si>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</si>
  <si>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</si>
  <si>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</si>
  <si>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</si>
  <si>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</si>
  <si>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</si>
  <si>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</si>
  <si>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</si>
  <si>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</si>
  <si>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</si>
  <si>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</si>
  <si>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</si>
  <si>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</si>
  <si>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</si>
  <si>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</si>
  <si>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</si>
  <si>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</si>
  <si>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</si>
  <si>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</si>
  <si>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</si>
  <si>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</si>
  <si>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</si>
  <si>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</si>
  <si>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</si>
  <si>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</si>
  <si>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</si>
  <si>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</si>
  <si>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</si>
  <si>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</si>
  <si>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</si>
  <si>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</si>
  <si>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</si>
  <si>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</si>
  <si>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</si>
  <si>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</si>
  <si>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</si>
  <si>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</si>
  <si>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</si>
  <si>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</si>
  <si>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</si>
  <si>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</si>
  <si>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</si>
  <si>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</si>
  <si>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</si>
  <si>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</si>
  <si>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</si>
  <si>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</si>
  <si>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</si>
  <si>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</si>
  <si>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</si>
  <si>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</si>
  <si>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</si>
  <si>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</si>
  <si>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</si>
  <si>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</si>
  <si>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</si>
  <si>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</si>
  <si>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</si>
  <si>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</si>
  <si>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</si>
  <si>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</si>
  <si>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</si>
  <si>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</si>
  <si>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</si>
  <si>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</si>
  <si>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</si>
  <si>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</si>
  <si>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</si>
  <si>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</si>
  <si>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</si>
  <si>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</si>
  <si>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</si>
  <si>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</si>
  <si>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</si>
  <si>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</si>
  <si>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</si>
  <si>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</si>
  <si>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</si>
  <si>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</si>
  <si>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</si>
  <si>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</si>
  <si>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</si>
  <si>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</si>
  <si>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</si>
  <si>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</si>
  <si>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</si>
  <si>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</si>
  <si>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</si>
  <si>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</si>
  <si>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</si>
  <si>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</si>
  <si>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</si>
  <si>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</si>
  <si>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</si>
  <si>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</si>
  <si>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</si>
  <si>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</si>
  <si>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</si>
  <si>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</si>
  <si>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</si>
  <si>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</si>
  <si>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</si>
  <si>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</si>
  <si>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</si>
  <si>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</si>
  <si>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</si>
  <si>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</si>
  <si>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</si>
  <si>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</si>
  <si>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</si>
  <si>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</si>
  <si>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</si>
  <si>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</si>
  <si>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</si>
  <si>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</si>
  <si>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</si>
  <si>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</si>
  <si>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</si>
  <si>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</si>
  <si>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</si>
  <si>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</si>
  <si>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</si>
  <si>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</si>
  <si>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</si>
  <si>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</si>
  <si>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</si>
  <si>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</si>
  <si>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</si>
  <si>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</si>
  <si>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</si>
  <si>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</si>
  <si>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</si>
  <si>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</si>
  <si>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</si>
  <si>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</si>
  <si>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</si>
  <si>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</si>
  <si>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</si>
  <si>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</si>
  <si>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</si>
  <si>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</si>
  <si>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</si>
  <si>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</si>
  <si>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</si>
  <si>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</si>
  <si>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</si>
  <si>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</si>
  <si>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</si>
  <si>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</si>
  <si>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</si>
  <si>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</si>
  <si>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</si>
  <si>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</si>
  <si>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</si>
  <si>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</si>
  <si>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</si>
  <si>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</si>
  <si>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</si>
  <si>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</si>
  <si>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</si>
  <si>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</si>
  <si>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</si>
  <si>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</si>
  <si>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</si>
  <si>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</si>
  <si>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</si>
  <si>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</si>
  <si>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</si>
  <si>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</si>
  <si>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</si>
  <si>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</si>
  <si>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</si>
  <si>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</si>
  <si>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</si>
  <si>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</si>
  <si>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</si>
  <si>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</si>
  <si>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</si>
  <si>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</si>
  <si>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</si>
  <si>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</si>
  <si>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</si>
  <si>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</si>
  <si>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</si>
  <si>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</si>
  <si>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</si>
  <si>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</si>
  <si>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</si>
  <si>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</si>
  <si>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</si>
  <si>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</si>
  <si>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</si>
  <si>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</si>
  <si>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</si>
  <si>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</si>
  <si>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</si>
  <si>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</si>
  <si>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</si>
  <si>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</si>
  <si>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</si>
  <si>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</si>
  <si>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</si>
  <si>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</si>
  <si>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</si>
  <si>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</si>
  <si>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</si>
  <si>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</si>
  <si>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</si>
  <si>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</si>
  <si>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</si>
  <si>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</si>
  <si>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</si>
  <si>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</si>
  <si>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</si>
  <si>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</si>
  <si>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</si>
  <si>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</si>
  <si>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</si>
  <si>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</si>
  <si>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</si>
  <si>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</si>
  <si>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</si>
  <si>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</si>
  <si>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</si>
  <si>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</si>
  <si>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</si>
  <si>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</si>
  <si>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</si>
  <si>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</si>
  <si>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</si>
  <si>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</si>
  <si>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</si>
  <si>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</si>
  <si>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</si>
  <si>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</si>
  <si>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</si>
  <si>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</si>
  <si>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</si>
  <si>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</si>
  <si>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</si>
  <si>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</si>
  <si>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</si>
  <si>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</si>
  <si>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</si>
  <si>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</si>
  <si>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</si>
  <si>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</si>
  <si>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</si>
  <si>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</si>
  <si>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</si>
  <si>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</si>
  <si>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</si>
  <si>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</si>
  <si>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</si>
  <si>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</si>
  <si>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</si>
  <si>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</si>
  <si>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</si>
  <si>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</si>
  <si>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</si>
  <si>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</si>
  <si>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</si>
  <si>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</si>
  <si>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</si>
  <si>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</si>
  <si>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</si>
  <si>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</si>
  <si>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</si>
  <si>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</si>
  <si>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</si>
  <si>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</si>
  <si>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</si>
  <si>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</si>
  <si>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</si>
  <si>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</si>
  <si>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</si>
  <si>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</si>
  <si>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</si>
  <si>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</si>
  <si>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</si>
  <si>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</si>
  <si>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</si>
  <si>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</si>
  <si>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</si>
  <si>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</si>
  <si>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</si>
  <si>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</si>
  <si>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</si>
  <si>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</si>
  <si>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</si>
  <si>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</si>
  <si>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</si>
  <si>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</si>
  <si>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</si>
  <si>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</si>
  <si>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</si>
  <si>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</si>
  <si>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</si>
  <si>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</si>
  <si>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</si>
  <si>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</si>
  <si>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</si>
  <si>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</si>
  <si>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</si>
  <si>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</si>
  <si>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</si>
  <si>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</si>
  <si>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</si>
  <si>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</si>
  <si>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</si>
  <si>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</si>
  <si>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</si>
  <si>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</si>
  <si>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</si>
  <si>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</si>
  <si>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</si>
  <si>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</si>
  <si>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</si>
  <si>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</si>
  <si>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</si>
  <si>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</si>
  <si>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</si>
  <si>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</si>
  <si>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</si>
  <si>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</si>
  <si>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</si>
  <si>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</si>
  <si>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</si>
  <si>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</si>
  <si>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</si>
  <si>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</si>
  <si>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</si>
  <si>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</si>
  <si>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</si>
  <si>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</si>
  <si>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</si>
  <si>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</si>
  <si>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</si>
  <si>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</si>
  <si>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</si>
  <si>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</si>
  <si>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</si>
  <si>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</si>
  <si>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</si>
  <si>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</si>
  <si>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</si>
  <si>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</si>
  <si>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</si>
  <si>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</si>
  <si>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</si>
  <si>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</si>
  <si>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</si>
  <si>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</si>
  <si>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</si>
  <si>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</si>
  <si>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</si>
  <si>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</si>
  <si>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</si>
  <si>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</si>
  <si>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</si>
  <si>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</si>
  <si>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</si>
  <si>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</si>
  <si>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</si>
  <si>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</si>
  <si>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</si>
  <si>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</si>
  <si>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</si>
  <si>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</si>
  <si>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</si>
  <si>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</si>
  <si>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</si>
  <si>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</si>
  <si>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</si>
  <si>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</si>
  <si>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</si>
  <si>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</si>
  <si>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</si>
  <si>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</si>
  <si>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</si>
  <si>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</si>
  <si>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</si>
  <si>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</si>
  <si>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</si>
  <si>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</si>
  <si>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</si>
  <si>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</si>
  <si>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</si>
  <si>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</si>
  <si>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</si>
  <si>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</si>
  <si>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</si>
  <si>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</si>
  <si>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</si>
  <si>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</si>
  <si>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</si>
  <si>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</si>
  <si>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</si>
  <si>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</si>
  <si>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</si>
  <si>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</si>
  <si>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</si>
  <si>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</si>
  <si>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</si>
  <si>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</si>
  <si>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</si>
  <si>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</si>
  <si>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</si>
  <si>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</si>
  <si>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</si>
  <si>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</si>
  <si>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</si>
  <si>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</si>
  <si>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</si>
  <si>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</si>
  <si>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</si>
  <si>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</si>
  <si>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</si>
  <si>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</si>
  <si>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</si>
  <si>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</si>
  <si>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</si>
  <si>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</si>
  <si>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</si>
  <si>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</si>
  <si>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</si>
  <si>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</si>
  <si>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</si>
  <si>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</si>
  <si>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</si>
  <si>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</si>
  <si>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</si>
  <si>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</si>
  <si>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</si>
  <si>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</si>
  <si>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</si>
  <si>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</si>
  <si>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</si>
  <si>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</si>
  <si>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</si>
  <si>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</si>
  <si>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</si>
  <si>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</si>
  <si>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</si>
  <si>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</si>
  <si>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</si>
  <si>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</si>
  <si>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</si>
  <si>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</si>
  <si>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</si>
  <si>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</si>
  <si>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</si>
  <si>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</si>
  <si>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</si>
  <si>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</si>
  <si>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</si>
  <si>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</si>
  <si>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</si>
  <si>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</si>
  <si>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</si>
  <si>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</si>
  <si>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</si>
  <si>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</si>
  <si>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</si>
  <si>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</si>
  <si>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</si>
  <si>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</si>
  <si>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</si>
  <si>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</si>
  <si>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</si>
  <si>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</si>
  <si>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</si>
  <si>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</si>
  <si>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</si>
  <si>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</si>
  <si>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</si>
  <si>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</si>
  <si>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</si>
  <si>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</si>
  <si>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</si>
  <si>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</si>
  <si>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</si>
  <si>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</si>
  <si>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</si>
  <si>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</si>
  <si>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</si>
  <si>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</si>
  <si>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</si>
  <si>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</si>
  <si>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</si>
  <si>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</si>
  <si>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</si>
  <si>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</si>
  <si>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</si>
  <si>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</si>
  <si>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</si>
  <si>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</si>
  <si>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</si>
  <si>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</si>
  <si>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</si>
  <si>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</si>
  <si>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</si>
  <si>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</si>
  <si>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</si>
  <si>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</si>
  <si>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</si>
  <si>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</si>
  <si>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</si>
  <si>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</si>
  <si>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</si>
  <si>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</si>
  <si>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</si>
  <si>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</si>
  <si>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</si>
  <si>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</si>
  <si>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</si>
  <si>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</si>
  <si>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</si>
  <si>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</si>
  <si>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</si>
  <si>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</si>
  <si>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</si>
  <si>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</si>
  <si>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</si>
  <si>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</si>
  <si>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</si>
  <si>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</si>
  <si>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</si>
  <si>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</si>
  <si>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</si>
  <si>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</si>
  <si>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</si>
  <si>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</si>
  <si>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</si>
  <si>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</si>
  <si>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</si>
  <si>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</si>
  <si>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</si>
  <si>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</si>
  <si>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</si>
  <si>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</si>
  <si>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</si>
  <si>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</si>
  <si>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</si>
  <si>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</si>
  <si>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</si>
  <si>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</si>
  <si>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</si>
  <si>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</si>
  <si>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</si>
  <si>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</si>
  <si>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</si>
  <si>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</si>
  <si>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</si>
  <si>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</si>
  <si>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</si>
  <si>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</si>
  <si>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</si>
  <si>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</si>
  <si>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</si>
  <si>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</si>
  <si>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</si>
  <si>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</si>
  <si>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</si>
  <si>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</si>
  <si>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</si>
  <si>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</si>
  <si>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</si>
  <si>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</si>
  <si>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</si>
  <si>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</si>
  <si>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</si>
  <si>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</si>
  <si>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</si>
  <si>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</si>
  <si>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</si>
  <si>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</si>
  <si>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</si>
  <si>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</si>
  <si>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</si>
  <si>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</si>
  <si>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</si>
  <si>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</si>
  <si>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</si>
  <si>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</si>
  <si>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</si>
  <si>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</si>
  <si>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</si>
  <si>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</si>
  <si>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</si>
  <si>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</si>
  <si>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</si>
  <si>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</si>
  <si>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</si>
  <si>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</si>
  <si>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</si>
  <si>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</si>
  <si>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</si>
  <si>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</si>
  <si>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</si>
  <si>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</si>
  <si>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</si>
  <si>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</si>
  <si>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</si>
  <si>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</si>
  <si>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</si>
  <si>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</si>
  <si>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</si>
  <si>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</si>
  <si>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</si>
  <si>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</si>
  <si>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</si>
  <si>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</si>
  <si>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</si>
  <si>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</si>
  <si>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</si>
  <si>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</si>
  <si>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</si>
  <si>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</si>
  <si>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</si>
  <si>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</si>
  <si>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</si>
  <si>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</si>
  <si>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</si>
  <si>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</si>
  <si>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</si>
  <si>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</si>
  <si>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</si>
  <si>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</si>
  <si>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</si>
  <si>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</si>
  <si>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</si>
  <si>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</si>
  <si>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</si>
  <si>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</si>
  <si>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</si>
  <si>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</si>
  <si>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</si>
  <si>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</si>
  <si>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</si>
  <si>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</si>
  <si>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</si>
  <si>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</si>
  <si>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</si>
  <si>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</si>
  <si>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</si>
  <si>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</si>
  <si>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</si>
  <si>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</si>
  <si>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</si>
  <si>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</si>
  <si>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</si>
  <si>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</si>
  <si>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</si>
  <si>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</si>
  <si>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</si>
  <si>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</si>
  <si>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</si>
  <si>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</si>
  <si>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</si>
  <si>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</si>
  <si>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</si>
  <si>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</si>
  <si>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</si>
  <si>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</si>
  <si>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</si>
  <si>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</si>
  <si>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</si>
  <si>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</si>
  <si>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</si>
  <si>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</si>
  <si>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</si>
  <si>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</si>
  <si>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</si>
  <si>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</si>
  <si>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</si>
  <si>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</si>
  <si>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</si>
  <si>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</si>
  <si>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</si>
  <si>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</si>
  <si>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</si>
  <si>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</si>
  <si>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</si>
  <si>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</si>
  <si>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</si>
  <si>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</si>
  <si>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</si>
  <si>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</si>
  <si>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</si>
  <si>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</si>
  <si>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</si>
  <si>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</si>
  <si>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</si>
  <si>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</si>
  <si>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</si>
  <si>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</si>
  <si>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</si>
  <si>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</si>
  <si>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</si>
  <si>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</si>
  <si>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</si>
  <si>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</si>
  <si>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</si>
  <si>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</si>
  <si>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</si>
  <si>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</si>
  <si>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</si>
  <si>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</si>
  <si>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</si>
  <si>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</si>
  <si>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</si>
  <si>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</si>
  <si>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</si>
  <si>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</si>
  <si>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</si>
  <si>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</si>
  <si>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</si>
  <si>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</si>
  <si>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</si>
  <si>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</si>
  <si>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</si>
  <si>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</si>
  <si>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</si>
  <si>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</si>
  <si>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</si>
  <si>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</si>
  <si>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</si>
  <si>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</si>
  <si>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</si>
  <si>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</si>
  <si>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</si>
  <si>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</si>
  <si>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</si>
  <si>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</si>
  <si>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</si>
  <si>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</si>
  <si>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</si>
  <si>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</si>
  <si>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</si>
  <si>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</si>
  <si>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</si>
  <si>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</si>
  <si>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</si>
  <si>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</si>
  <si>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</si>
  <si>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</si>
  <si>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</si>
  <si>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</si>
  <si>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</si>
  <si>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</si>
  <si>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</si>
  <si>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</si>
  <si>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</si>
  <si>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</si>
  <si>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</si>
  <si>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</si>
  <si>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</si>
  <si>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</si>
  <si>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</si>
  <si>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</si>
  <si>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</si>
  <si>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</si>
  <si>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</si>
  <si>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</si>
  <si>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</si>
  <si>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</si>
  <si>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</si>
  <si>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</si>
  <si>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</si>
  <si>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</si>
  <si>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</si>
  <si>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</si>
  <si>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</si>
  <si>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</si>
  <si>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</si>
  <si>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</si>
  <si>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</si>
  <si>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</si>
  <si>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</si>
  <si>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</si>
  <si>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</si>
  <si>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</si>
  <si>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</si>
  <si>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</si>
  <si>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</si>
  <si>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</si>
  <si>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</si>
  <si>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</si>
  <si>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</si>
  <si>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</si>
  <si>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</si>
  <si>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</si>
  <si>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</si>
  <si>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</si>
  <si>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</si>
  <si>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</si>
  <si>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</si>
  <si>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</si>
  <si>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</si>
  <si>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</si>
  <si>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</si>
  <si>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</si>
  <si>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</si>
  <si>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</si>
  <si>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</si>
  <si>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</si>
  <si>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</si>
  <si>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</si>
  <si>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</si>
  <si>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</si>
  <si>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</si>
  <si>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</si>
  <si>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</si>
  <si>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</si>
  <si>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</si>
  <si>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</si>
  <si>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</si>
  <si>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</si>
  <si>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</si>
  <si>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</si>
  <si>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</si>
  <si>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</si>
  <si>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</si>
  <si>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</si>
  <si>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</si>
  <si>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</si>
  <si>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</si>
  <si>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</si>
  <si>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</si>
  <si>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</si>
  <si>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</si>
  <si>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</si>
  <si>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</si>
  <si>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</si>
  <si>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</si>
  <si>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</si>
  <si>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</si>
  <si>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</si>
  <si>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</si>
  <si>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</si>
  <si>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</si>
  <si>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</si>
  <si>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</si>
  <si>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</si>
  <si>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</si>
  <si>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</si>
  <si>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</si>
  <si>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</si>
  <si>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</si>
  <si>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</si>
  <si>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</si>
  <si>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</si>
  <si>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</si>
  <si>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</si>
  <si>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</si>
  <si>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</si>
  <si>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</si>
  <si>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</si>
  <si>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</si>
  <si>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</si>
  <si>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</si>
  <si>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</si>
  <si>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</si>
  <si>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</si>
  <si>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</si>
  <si>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</si>
  <si>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</si>
  <si>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</si>
  <si>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</si>
  <si>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</si>
  <si>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</si>
  <si>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</si>
  <si>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</si>
  <si>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</si>
  <si>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</si>
  <si>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</si>
  <si>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</si>
  <si>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</si>
  <si>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</si>
  <si>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</si>
  <si>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</si>
  <si>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</si>
  <si>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</si>
  <si>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</si>
  <si>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</si>
  <si>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</si>
  <si>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</si>
  <si>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</si>
  <si>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</si>
  <si>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</si>
  <si>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</si>
  <si>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</si>
  <si>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</si>
  <si>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</si>
  <si>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</si>
  <si>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</si>
  <si>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</si>
  <si>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</si>
  <si>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</si>
  <si>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</si>
  <si>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</si>
  <si>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</si>
  <si>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</si>
  <si>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</si>
  <si>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</si>
  <si>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</si>
  <si>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</si>
  <si>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</si>
  <si>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</si>
  <si>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</si>
  <si>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</si>
  <si>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</si>
  <si>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</si>
  <si>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</si>
  <si>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</si>
  <si>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</si>
  <si>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</si>
  <si>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</si>
  <si>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</si>
  <si>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</si>
  <si>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</si>
  <si>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</si>
  <si>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</si>
  <si>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</si>
  <si>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</si>
  <si>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</si>
  <si>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</si>
  <si>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</si>
  <si>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</si>
  <si>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</si>
  <si>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</si>
  <si>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</si>
  <si>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</si>
  <si>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</si>
  <si>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</si>
  <si>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</si>
  <si>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</si>
  <si>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</si>
  <si>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</si>
  <si>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</si>
  <si>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</si>
  <si>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</si>
  <si>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</si>
  <si>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</si>
  <si>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</si>
  <si>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</si>
  <si>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</si>
  <si>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</si>
  <si>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</si>
  <si>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</si>
  <si>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</si>
  <si>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</si>
  <si>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</si>
  <si>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</si>
  <si>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</si>
  <si>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</si>
  <si>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</si>
  <si>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</si>
  <si>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</si>
  <si>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</si>
  <si>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</si>
  <si>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</si>
  <si>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</si>
  <si>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</si>
  <si>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</si>
  <si>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</si>
  <si>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</si>
  <si>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</si>
  <si>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</si>
  <si>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</si>
  <si>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</si>
  <si>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</si>
  <si>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</si>
  <si>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</si>
  <si>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</si>
  <si>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</si>
  <si>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</si>
  <si>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</si>
  <si>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</si>
  <si>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</si>
  <si>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</si>
  <si>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</si>
  <si>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</si>
  <si>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</si>
  <si>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</si>
  <si>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</si>
  <si>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</si>
  <si>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</si>
  <si>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</si>
  <si>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</si>
  <si>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</si>
  <si>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</si>
  <si>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</si>
  <si>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</si>
  <si>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</si>
  <si>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</si>
  <si>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</si>
  <si>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</si>
  <si>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</si>
  <si>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</si>
  <si>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</si>
  <si>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</si>
  <si>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</si>
  <si>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</si>
  <si>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</si>
  <si>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</si>
  <si>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</si>
  <si>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</si>
  <si>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</si>
  <si>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</si>
  <si>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</si>
  <si>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</si>
  <si>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</si>
  <si>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</si>
  <si>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</si>
  <si>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</si>
  <si>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</si>
  <si>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</si>
  <si>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</si>
  <si>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</si>
  <si>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</si>
  <si>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</si>
  <si>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</si>
  <si>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</si>
  <si>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</si>
  <si>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</si>
  <si>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</si>
  <si>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</si>
  <si>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</si>
  <si>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</si>
  <si>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</si>
  <si>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</si>
  <si>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</si>
  <si>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</si>
  <si>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</si>
  <si>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</si>
  <si>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</si>
  <si>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</si>
  <si>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</si>
  <si>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</si>
  <si>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</si>
  <si>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</si>
  <si>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</si>
  <si>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</si>
  <si>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</si>
  <si>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</si>
  <si>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</si>
  <si>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</si>
  <si>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</si>
  <si>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</si>
  <si>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</si>
  <si>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</si>
  <si>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</si>
  <si>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</si>
  <si>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</si>
  <si>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</si>
  <si>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</si>
  <si>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</si>
  <si>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</si>
  <si>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</si>
  <si>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</si>
  <si>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</si>
  <si>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</si>
  <si>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</si>
  <si>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</si>
  <si>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</si>
  <si>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</si>
  <si>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</si>
  <si>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</si>
  <si>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</si>
  <si>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</si>
  <si>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</si>
  <si>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</si>
  <si>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</si>
  <si>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</si>
  <si>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</si>
  <si>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</si>
  <si>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</si>
  <si>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</si>
  <si>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</si>
  <si>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</si>
  <si>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</si>
  <si>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</si>
  <si>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</si>
  <si>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</si>
  <si>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</si>
  <si>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</si>
  <si>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</si>
  <si>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</si>
  <si>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</si>
  <si>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</si>
  <si>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</si>
  <si>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</si>
  <si>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</si>
  <si>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</si>
  <si>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</si>
  <si>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</si>
  <si>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</si>
  <si>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</si>
  <si>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</si>
  <si>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</si>
  <si>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</si>
  <si>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</si>
  <si>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</si>
  <si>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</si>
  <si>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</si>
  <si>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</si>
  <si>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</si>
  <si>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</si>
  <si>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</si>
  <si>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</si>
  <si>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</si>
  <si>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</si>
  <si>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</si>
  <si>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</si>
  <si>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</si>
  <si>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</si>
  <si>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</si>
  <si>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</si>
  <si>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</si>
  <si>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</si>
  <si>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</si>
  <si>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</si>
  <si>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</si>
  <si>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</si>
  <si>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</si>
  <si>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</si>
  <si>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</si>
  <si>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</si>
  <si>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</si>
  <si>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</si>
  <si>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</si>
  <si>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</si>
  <si>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</si>
  <si>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</si>
  <si>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</si>
  <si>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</si>
  <si>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</si>
  <si>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</si>
  <si>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</si>
  <si>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</si>
  <si>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</si>
  <si>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</si>
  <si>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</si>
  <si>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</si>
  <si>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</si>
  <si>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</si>
  <si>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</si>
  <si>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</si>
  <si>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</si>
  <si>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</si>
  <si>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</si>
  <si>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</si>
  <si>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</si>
  <si>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</si>
  <si>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</si>
  <si>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</si>
  <si>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</si>
  <si>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</si>
  <si>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</si>
  <si>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</si>
  <si>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</si>
  <si>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</si>
  <si>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</si>
  <si>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</si>
  <si>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</si>
  <si>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</si>
  <si>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</si>
  <si>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</si>
  <si>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</si>
  <si>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</si>
  <si>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</si>
  <si>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</si>
  <si>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</si>
  <si>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</si>
  <si>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</si>
  <si>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</si>
  <si>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</si>
  <si>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</si>
  <si>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</si>
  <si>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</si>
  <si>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</si>
  <si>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</si>
  <si>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</si>
  <si>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</si>
  <si>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</si>
  <si>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</si>
  <si>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</si>
  <si>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</si>
  <si>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</si>
  <si>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</si>
  <si>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</si>
  <si>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</si>
  <si>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</si>
  <si>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</si>
  <si>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</si>
  <si>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</si>
  <si>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</si>
  <si>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</si>
  <si>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</si>
  <si>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</si>
  <si>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</si>
  <si>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</si>
  <si>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</si>
  <si>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</si>
  <si>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</si>
  <si>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</si>
  <si>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</si>
  <si>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</si>
  <si>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</si>
  <si>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</si>
  <si>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</si>
  <si>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</si>
  <si>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</si>
  <si>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</si>
  <si>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</si>
  <si>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</si>
  <si>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</si>
  <si>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</si>
  <si>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</si>
  <si>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</si>
  <si>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</si>
  <si>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</si>
  <si>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</si>
  <si>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</si>
  <si>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</si>
  <si>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</si>
  <si>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</si>
  <si>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</si>
  <si>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</si>
  <si>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</si>
  <si>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</si>
  <si>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</si>
  <si>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</si>
  <si>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</si>
  <si>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</si>
  <si>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</si>
  <si>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</si>
  <si>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</si>
  <si>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</si>
  <si>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</si>
  <si>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</si>
  <si>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</si>
  <si>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</si>
  <si>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</si>
  <si>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</si>
  <si>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</si>
  <si>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</si>
  <si>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</si>
  <si>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</si>
  <si>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</si>
  <si>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</si>
  <si>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</si>
  <si>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</si>
  <si>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</si>
  <si>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</si>
  <si>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</si>
  <si>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</si>
  <si>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</si>
  <si>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</si>
  <si>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</si>
  <si>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</si>
  <si>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</si>
  <si>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</si>
  <si>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</si>
  <si>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</si>
  <si>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</si>
  <si>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</si>
  <si>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</si>
  <si>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</si>
  <si>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</si>
  <si>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</si>
  <si>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</si>
  <si>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</si>
  <si>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</si>
  <si>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</si>
  <si>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</si>
  <si>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</si>
  <si>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</si>
  <si>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</si>
  <si>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</si>
  <si>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</si>
  <si>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</si>
  <si>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</si>
  <si>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</si>
  <si>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</si>
  <si>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</si>
  <si>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</si>
  <si>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</si>
  <si>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</si>
  <si>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</si>
  <si>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</si>
  <si>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</si>
  <si>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</si>
  <si>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</si>
  <si>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</si>
  <si>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</si>
  <si>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</si>
  <si>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</si>
  <si>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</si>
  <si>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</si>
  <si>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</si>
  <si>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</si>
  <si>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</si>
  <si>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</si>
  <si>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</si>
  <si>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</si>
  <si>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</si>
  <si>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</si>
  <si>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</si>
  <si>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</si>
  <si>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</si>
  <si>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</si>
  <si>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</si>
  <si>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</si>
  <si>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</si>
  <si>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</si>
  <si>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</si>
  <si>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</si>
  <si>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</si>
  <si>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</si>
  <si>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</si>
  <si>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</si>
  <si>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</si>
  <si>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</si>
  <si>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</si>
  <si>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</si>
  <si>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</si>
  <si>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</si>
  <si>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</si>
  <si>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</si>
  <si>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</si>
  <si>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</si>
  <si>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</si>
  <si>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</si>
  <si>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</si>
  <si>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</si>
  <si>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</si>
  <si>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</si>
  <si>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</si>
  <si>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</si>
  <si>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</si>
  <si>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</si>
  <si>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</si>
  <si>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</si>
  <si>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</si>
  <si>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</si>
  <si>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</si>
  <si>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</si>
  <si>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</si>
  <si>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</si>
  <si>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</si>
  <si>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</si>
  <si>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</si>
  <si>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</si>
  <si>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</si>
  <si>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</si>
  <si>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</si>
  <si>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</si>
  <si>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</si>
  <si>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</si>
  <si>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</si>
  <si>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</si>
  <si>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</si>
  <si>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</si>
  <si>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</si>
  <si>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</si>
  <si>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</si>
  <si>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</si>
  <si>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</si>
  <si>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</si>
  <si>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</si>
  <si>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</si>
  <si>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</si>
  <si>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</si>
  <si>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</si>
  <si>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</si>
  <si>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</si>
  <si>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</si>
  <si>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</si>
  <si>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</si>
  <si>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</si>
  <si>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</si>
  <si>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</si>
  <si>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</si>
  <si>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</si>
  <si>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</si>
  <si>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</si>
  <si>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</si>
  <si>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</si>
  <si>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</si>
  <si>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</si>
  <si>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</si>
  <si>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</si>
  <si>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</si>
  <si>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</si>
  <si>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</si>
  <si>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</si>
  <si>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</si>
  <si>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</si>
  <si>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</si>
  <si>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</si>
  <si>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</si>
  <si>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</si>
  <si>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</si>
  <si>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</si>
  <si>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</si>
  <si>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</si>
  <si>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</si>
  <si>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</si>
  <si>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</si>
  <si>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</si>
  <si>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</si>
  <si>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</si>
  <si>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</si>
  <si>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</si>
  <si>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</si>
  <si>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</si>
  <si>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</si>
  <si>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</si>
  <si>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</si>
  <si>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</si>
  <si>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</si>
  <si>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</si>
  <si>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</si>
  <si>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</si>
  <si>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</si>
  <si>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</si>
  <si>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</si>
  <si>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</si>
  <si>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</si>
  <si>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</si>
  <si>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</si>
  <si>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</si>
  <si>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</si>
  <si>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</si>
  <si>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</si>
  <si>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</si>
  <si>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</si>
  <si>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</si>
  <si>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</si>
  <si>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</si>
  <si>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</si>
  <si>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</si>
  <si>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</si>
  <si>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</si>
  <si>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</si>
  <si>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</si>
  <si>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</si>
  <si>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</si>
  <si>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</si>
  <si>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</si>
  <si>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</si>
  <si>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</si>
  <si>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</si>
  <si>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</si>
  <si>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</si>
  <si>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</si>
  <si>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</si>
  <si>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</si>
  <si>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</si>
  <si>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</si>
  <si>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</si>
  <si>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</si>
  <si>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</si>
  <si>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</si>
  <si>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</si>
  <si>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</si>
  <si>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</si>
  <si>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</si>
  <si>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</si>
  <si>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</si>
  <si>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</si>
  <si>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</si>
  <si>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</si>
  <si>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</si>
  <si>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</si>
  <si>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</si>
  <si>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</si>
  <si>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</si>
  <si>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</si>
  <si>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</si>
  <si>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</si>
  <si>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</si>
  <si>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</si>
  <si>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</si>
  <si>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</si>
  <si>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</si>
  <si>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</si>
  <si>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</si>
  <si>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</si>
  <si>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</si>
  <si>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</si>
  <si>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</si>
  <si>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</si>
  <si>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</si>
  <si>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</si>
  <si>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</si>
  <si>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</si>
  <si>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</si>
  <si>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</si>
  <si>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</si>
  <si>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</si>
  <si>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</si>
  <si>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</si>
  <si>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</si>
  <si>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</si>
  <si>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</si>
  <si>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</si>
  <si>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</si>
  <si>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</si>
  <si>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</si>
  <si>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</si>
  <si>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</si>
  <si>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</si>
  <si>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</si>
  <si>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</si>
  <si>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</si>
  <si>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</si>
  <si>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</si>
  <si>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</si>
  <si>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</si>
  <si>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</si>
  <si>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</si>
  <si>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</si>
  <si>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</si>
  <si>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</si>
  <si>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</si>
  <si>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</si>
  <si>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</si>
  <si>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</si>
  <si>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</si>
  <si>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</si>
  <si>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</si>
  <si>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</si>
  <si>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</si>
  <si>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</si>
  <si>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</si>
  <si>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</si>
  <si>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</si>
  <si>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</si>
  <si>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</si>
  <si>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</si>
  <si>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</si>
  <si>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</si>
  <si>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</si>
  <si>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</si>
  <si>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</si>
  <si>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</si>
  <si>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</si>
  <si>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</si>
  <si>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</si>
  <si>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</si>
  <si>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</si>
  <si>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</si>
  <si>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</si>
  <si>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</si>
  <si>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</si>
  <si>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</si>
  <si>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</si>
  <si>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</si>
  <si>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</si>
  <si>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</si>
  <si>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</si>
  <si>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</si>
  <si>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</si>
  <si>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</si>
  <si>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</si>
  <si>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</si>
  <si>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</si>
  <si>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</si>
  <si>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</si>
  <si>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</si>
  <si>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</si>
  <si>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</si>
  <si>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</si>
  <si>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</si>
  <si>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</si>
  <si>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</si>
  <si>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</si>
  <si>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</si>
  <si>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</si>
  <si>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</si>
  <si>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</si>
  <si>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</si>
  <si>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</si>
  <si>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</si>
  <si>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</si>
  <si>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</si>
  <si>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</si>
  <si>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</si>
  <si>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</si>
  <si>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</si>
  <si>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</si>
  <si>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</si>
  <si>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</si>
  <si>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</si>
  <si>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</si>
  <si>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</si>
  <si>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</si>
  <si>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</si>
  <si>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</si>
  <si>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</si>
  <si>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</si>
  <si>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</si>
  <si>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</si>
  <si>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</si>
  <si>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</si>
  <si>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</si>
  <si>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</si>
  <si>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</si>
  <si>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</si>
  <si>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</si>
  <si>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</si>
  <si>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</si>
  <si>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</si>
  <si>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</si>
  <si>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</si>
  <si>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</si>
  <si>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</si>
  <si>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</si>
  <si>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</si>
  <si>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</si>
  <si>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</si>
  <si>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</si>
  <si>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</si>
  <si>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</si>
  <si>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</si>
  <si>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</si>
  <si>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</si>
  <si>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</si>
  <si>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</si>
  <si>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</si>
  <si>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</si>
  <si>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</si>
  <si>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</si>
  <si>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</si>
  <si>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</si>
  <si>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</si>
  <si>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</si>
  <si>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</si>
  <si>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</si>
  <si>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</si>
  <si>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</si>
  <si>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</si>
  <si>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</si>
  <si>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</si>
  <si>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</si>
  <si>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</si>
  <si>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</si>
  <si>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</si>
  <si>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</si>
  <si>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</si>
  <si>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</si>
  <si>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</si>
  <si>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</si>
  <si>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</si>
  <si>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</si>
  <si>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</si>
  <si>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</si>
  <si>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</si>
  <si>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</si>
  <si>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</si>
  <si>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</si>
  <si>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</si>
  <si>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</si>
  <si>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</si>
  <si>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</si>
  <si>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</si>
  <si>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</si>
  <si>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</si>
  <si>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</si>
  <si>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</si>
  <si>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</si>
  <si>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</si>
  <si>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</si>
  <si>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</si>
  <si>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</si>
  <si>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</si>
  <si>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</si>
  <si>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</si>
  <si>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</si>
  <si>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</si>
  <si>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</si>
  <si>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</si>
  <si>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</si>
  <si>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</si>
  <si>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</si>
  <si>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</si>
  <si>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</si>
  <si>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</si>
  <si>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</si>
  <si>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</si>
  <si>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</si>
  <si>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</si>
  <si>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</si>
  <si>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</si>
  <si>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</si>
  <si>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</si>
  <si>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</si>
  <si>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</si>
  <si>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</si>
  <si>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</si>
  <si>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</si>
  <si>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</si>
  <si>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</si>
  <si>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</si>
  <si>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</si>
  <si>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</si>
  <si>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</si>
  <si>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</si>
  <si>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</si>
  <si>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</si>
  <si>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</si>
  <si>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</si>
  <si>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</si>
  <si>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</si>
  <si>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</si>
  <si>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</si>
  <si>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</si>
  <si>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</si>
  <si>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</si>
  <si>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</si>
  <si>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</si>
  <si>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</si>
  <si>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</si>
  <si>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</si>
  <si>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</si>
  <si>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</si>
  <si>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</si>
  <si>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</si>
  <si>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</si>
  <si>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</si>
  <si>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</si>
  <si>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</si>
  <si>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</si>
  <si>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</si>
  <si>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</si>
  <si>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</si>
  <si>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</si>
  <si>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</si>
  <si>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</si>
  <si>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</si>
  <si>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</si>
  <si>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</si>
  <si>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</si>
  <si>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</si>
  <si>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</si>
  <si>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</si>
  <si>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</si>
  <si>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</si>
  <si>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</si>
  <si>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</si>
  <si>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</si>
  <si>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</si>
  <si>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</si>
  <si>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</si>
  <si>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</si>
  <si>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</si>
  <si>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</si>
  <si>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</si>
  <si>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</si>
  <si>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</si>
  <si>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</si>
  <si>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</si>
  <si>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</si>
  <si>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</si>
  <si>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</si>
  <si>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</si>
  <si>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</si>
  <si>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</si>
  <si>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</si>
  <si>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</si>
  <si>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</si>
  <si>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</si>
  <si>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</si>
  <si>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</si>
  <si>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</si>
  <si>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</si>
  <si>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</si>
  <si>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</si>
  <si>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</si>
  <si>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</si>
  <si>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</si>
  <si>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</si>
  <si>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</si>
  <si>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</si>
  <si>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</si>
  <si>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</si>
  <si>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</si>
  <si>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</si>
  <si>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</si>
  <si>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</si>
  <si>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</si>
  <si>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</si>
  <si>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</si>
  <si>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</si>
  <si>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</si>
  <si>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</si>
  <si>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</si>
  <si>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</si>
  <si>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</si>
  <si>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</si>
  <si>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</si>
  <si>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</si>
  <si>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</si>
  <si>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</si>
  <si>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</si>
  <si>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</si>
  <si>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</si>
  <si>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</si>
  <si>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</si>
  <si>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</si>
  <si>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</si>
  <si>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</si>
  <si>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</si>
  <si>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</si>
  <si>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</si>
  <si>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</si>
  <si>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</si>
  <si>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</si>
  <si>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</si>
  <si>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</si>
  <si>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</si>
  <si>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</si>
  <si>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</si>
  <si>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</si>
  <si>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</si>
  <si>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</si>
  <si>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</si>
  <si>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</si>
  <si>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</si>
  <si>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</si>
  <si>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</si>
  <si>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</si>
  <si>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</si>
  <si>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</si>
  <si>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</si>
  <si>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</si>
  <si>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</si>
  <si>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</si>
  <si>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</si>
  <si>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</si>
  <si>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</si>
  <si>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</si>
  <si>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</si>
  <si>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</si>
  <si>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</si>
  <si>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</si>
  <si>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</si>
  <si>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</si>
  <si>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</si>
  <si>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</si>
  <si>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</si>
  <si>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</si>
  <si>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</si>
  <si>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</si>
  <si>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</si>
  <si>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</si>
  <si>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</si>
  <si>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</si>
  <si>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</si>
  <si>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</si>
  <si>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</si>
  <si>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</si>
  <si>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</si>
  <si>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</si>
  <si>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</si>
  <si>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</si>
  <si>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</si>
  <si>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</si>
  <si>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</si>
  <si>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</si>
  <si>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</si>
  <si>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</si>
  <si>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</si>
  <si>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</si>
  <si>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</si>
  <si>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</si>
  <si>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</si>
  <si>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</si>
  <si>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</si>
  <si>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</si>
  <si>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</si>
  <si>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</si>
  <si>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</si>
  <si>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</si>
  <si>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</si>
  <si>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</si>
  <si>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</si>
  <si>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</si>
  <si>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</si>
  <si>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</si>
  <si>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</si>
  <si>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</si>
  <si>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</si>
  <si>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</si>
  <si>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</si>
  <si>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</si>
  <si>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</si>
  <si>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</si>
  <si>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</si>
  <si>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</si>
  <si>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</si>
  <si>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</si>
  <si>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</si>
  <si>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</si>
  <si>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</si>
  <si>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</si>
  <si>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</si>
  <si>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</si>
  <si>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</si>
  <si>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</si>
  <si>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</si>
  <si>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</si>
  <si>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</si>
  <si>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</si>
  <si>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</si>
  <si>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</si>
  <si>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</si>
  <si>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</si>
  <si>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</si>
  <si>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</si>
  <si>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</si>
  <si>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</si>
  <si>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</si>
  <si>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</si>
  <si>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</si>
  <si>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</si>
  <si>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</si>
  <si>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</si>
  <si>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</si>
  <si>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</si>
  <si>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</si>
  <si>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</si>
  <si>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</si>
  <si>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</si>
  <si>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</si>
  <si>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</si>
  <si>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</si>
  <si>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</si>
  <si>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</si>
  <si>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</si>
  <si>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</si>
  <si>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</si>
  <si>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</si>
  <si>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</si>
  <si>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</si>
  <si>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</si>
  <si>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</si>
  <si>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</si>
  <si>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</si>
  <si>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</si>
  <si>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</si>
  <si>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</si>
  <si>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</si>
  <si>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</si>
  <si>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</si>
  <si>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</si>
  <si>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</si>
  <si>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</si>
  <si>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</si>
  <si>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</si>
  <si>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</si>
  <si>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</si>
  <si>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</si>
  <si>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</si>
  <si>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</si>
  <si>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</si>
  <si>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</si>
  <si>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</si>
  <si>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</si>
  <si>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</si>
  <si>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</si>
  <si>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</si>
  <si>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</si>
  <si>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</si>
  <si>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</si>
  <si>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</si>
  <si>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</si>
  <si>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</si>
  <si>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</si>
  <si>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</si>
  <si>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</si>
  <si>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</si>
  <si>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</si>
  <si>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</si>
  <si>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</si>
  <si>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</si>
  <si>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</si>
  <si>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</si>
  <si>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</si>
  <si>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</si>
  <si>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</si>
  <si>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</si>
  <si>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</si>
  <si>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</si>
  <si>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</si>
  <si>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</si>
  <si>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</si>
  <si>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</si>
  <si>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</si>
  <si>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</si>
  <si>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</si>
  <si>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</si>
  <si>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</si>
  <si>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</si>
  <si>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</si>
  <si>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</si>
  <si>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</si>
  <si>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</si>
  <si>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</si>
  <si>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</si>
  <si>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</si>
  <si>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</si>
  <si>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</si>
  <si>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</si>
  <si>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</si>
  <si>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</si>
  <si>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</si>
  <si>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</si>
  <si>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</si>
  <si>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</si>
  <si>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</si>
  <si>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</si>
  <si>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</si>
  <si>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</si>
  <si>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</si>
  <si>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</si>
  <si>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</si>
  <si>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</si>
  <si>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</si>
  <si>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</si>
  <si>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</si>
  <si>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</si>
  <si>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</si>
  <si>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</si>
  <si>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</si>
  <si>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</si>
  <si>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</si>
  <si>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</si>
  <si>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</si>
  <si>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</si>
  <si>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</si>
  <si>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</si>
  <si>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</si>
  <si>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</si>
  <si>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</si>
  <si>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</si>
  <si>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</si>
  <si>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</si>
  <si>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</si>
  <si>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</si>
  <si>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</si>
  <si>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</si>
  <si>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</si>
  <si>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</si>
  <si>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</si>
  <si>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</si>
  <si>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</si>
  <si>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</si>
  <si>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</si>
  <si>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</si>
  <si>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</si>
  <si>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</si>
  <si>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</si>
  <si>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</si>
  <si>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</si>
  <si>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</si>
  <si>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</si>
  <si>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</si>
  <si>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</si>
  <si>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</si>
  <si>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</si>
  <si>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</si>
  <si>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</si>
  <si>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</si>
  <si>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</si>
  <si>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</si>
  <si>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</si>
  <si>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</si>
  <si>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</si>
  <si>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</si>
  <si>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</si>
  <si>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</si>
  <si>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</si>
  <si>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</si>
  <si>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</si>
  <si>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</si>
  <si>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</si>
  <si>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</si>
  <si>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</si>
  <si>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</si>
  <si>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</si>
  <si>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</si>
  <si>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</si>
  <si>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</si>
  <si>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</si>
  <si>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</si>
  <si>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</si>
  <si>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</si>
  <si>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</si>
  <si>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</si>
  <si>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</si>
  <si>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</si>
  <si>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</si>
  <si>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</si>
  <si>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</si>
  <si>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</si>
  <si>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</si>
  <si>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</si>
  <si>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</si>
  <si>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</si>
  <si>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</si>
  <si>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</si>
  <si>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</si>
  <si>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</si>
  <si>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</si>
  <si>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</si>
  <si>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</si>
  <si>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</si>
  <si>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</si>
  <si>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</si>
  <si>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</si>
  <si>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</si>
  <si>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</si>
  <si>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</si>
  <si>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</si>
  <si>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</si>
  <si>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</si>
  <si>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</si>
  <si>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</si>
  <si>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</si>
  <si>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</si>
  <si>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</si>
  <si>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</si>
  <si>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</si>
  <si>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</si>
  <si>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</si>
  <si>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</si>
  <si>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</si>
  <si>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</si>
  <si>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</si>
  <si>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</si>
  <si>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</si>
  <si>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</si>
  <si>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</si>
  <si>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</si>
  <si>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</si>
  <si>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</si>
  <si>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</si>
  <si>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</si>
  <si>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</si>
  <si>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</si>
  <si>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</si>
  <si>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</si>
  <si>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</si>
  <si>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</si>
  <si>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</si>
  <si>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</si>
  <si>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</si>
  <si>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</si>
  <si>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</si>
  <si>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</si>
  <si>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</si>
  <si>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</si>
  <si>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</si>
  <si>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</si>
  <si>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</si>
  <si>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</si>
  <si>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</si>
  <si>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</si>
  <si>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</si>
  <si>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</si>
  <si>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</si>
  <si>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</si>
  <si>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</si>
  <si>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</si>
  <si>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</si>
  <si>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</si>
  <si>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</si>
  <si>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</si>
  <si>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</si>
  <si>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</si>
  <si>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</si>
  <si>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</si>
  <si>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</si>
  <si>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</si>
  <si>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</si>
  <si>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</si>
  <si>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</si>
  <si>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</si>
  <si>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</si>
  <si>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</si>
  <si>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</si>
  <si>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</si>
  <si>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</si>
  <si>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</si>
  <si>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</si>
  <si>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</si>
  <si>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</si>
  <si>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</si>
  <si>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</si>
  <si>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</si>
  <si>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</si>
  <si>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</si>
  <si>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</si>
  <si>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</si>
  <si>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</si>
  <si>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</si>
  <si>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</si>
  <si>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</si>
  <si>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</si>
  <si>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</si>
  <si>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</si>
  <si>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</si>
  <si>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</si>
  <si>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</si>
  <si>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</si>
  <si>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</si>
  <si>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</si>
  <si>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</si>
  <si>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</si>
  <si>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</si>
  <si>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</si>
  <si>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</si>
  <si>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</si>
  <si>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</si>
  <si>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</si>
  <si>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</si>
  <si>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</si>
  <si>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</si>
  <si>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</si>
  <si>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</si>
  <si>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</si>
  <si>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</si>
  <si>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</si>
  <si>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</si>
  <si>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</si>
  <si>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</si>
  <si>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</si>
  <si>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</si>
  <si>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</si>
  <si>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</si>
  <si>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</si>
  <si>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</si>
  <si>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</si>
  <si>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</si>
  <si>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</si>
  <si>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</si>
  <si>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</si>
  <si>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</si>
  <si>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</si>
  <si>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</si>
  <si>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</si>
  <si>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</si>
  <si>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</si>
  <si>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</si>
  <si>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</si>
  <si>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</si>
  <si>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</si>
  <si>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</si>
  <si>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</si>
  <si>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</si>
  <si>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</si>
  <si>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</si>
  <si>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</si>
  <si>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</si>
  <si>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</si>
  <si>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</si>
  <si>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</si>
  <si>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</si>
  <si>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</si>
  <si>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</si>
  <si>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</si>
  <si>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</si>
  <si>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</si>
  <si>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</si>
  <si>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</si>
  <si>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</si>
  <si>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</si>
  <si>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</si>
  <si>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</si>
  <si>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</si>
  <si>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</si>
  <si>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</si>
  <si>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</si>
  <si>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</si>
  <si>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</si>
  <si>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</si>
  <si>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</si>
  <si>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</si>
  <si>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</si>
  <si>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</si>
  <si>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</si>
  <si>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</si>
  <si>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</si>
  <si>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</si>
  <si>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</si>
  <si>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</si>
  <si>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</si>
  <si>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</si>
  <si>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</si>
  <si>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</si>
  <si>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</si>
  <si>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</si>
  <si>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</si>
  <si>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</si>
  <si>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</si>
  <si>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</si>
  <si>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</si>
  <si>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</si>
  <si>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</si>
  <si>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</si>
  <si>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</si>
  <si>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</si>
  <si>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</si>
  <si>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</si>
  <si>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</si>
  <si>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</si>
  <si>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</si>
  <si>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</si>
  <si>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</si>
  <si>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</si>
  <si>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</si>
  <si>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</si>
  <si>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</si>
  <si>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</si>
  <si>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</si>
  <si>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</si>
  <si>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</si>
  <si>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</si>
  <si>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</si>
  <si>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</si>
  <si>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</si>
  <si>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</si>
  <si>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</si>
  <si>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</si>
  <si>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</si>
  <si>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</si>
  <si>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</si>
  <si>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</si>
  <si>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</si>
  <si>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</si>
  <si>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</si>
  <si>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</si>
  <si>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</si>
  <si>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</si>
  <si>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</si>
  <si>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</si>
  <si>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</si>
  <si>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</si>
  <si>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</si>
  <si>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</si>
  <si>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</si>
  <si>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</si>
  <si>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</si>
  <si>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</si>
  <si>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</si>
  <si>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</si>
  <si>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</si>
  <si>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</si>
  <si>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</si>
  <si>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</si>
  <si>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</si>
  <si>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</si>
  <si>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</si>
  <si>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</si>
  <si>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</si>
  <si>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</si>
  <si>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</si>
  <si>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</si>
  <si>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</si>
  <si>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</si>
  <si>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</si>
  <si>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</si>
  <si>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</si>
  <si>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</si>
  <si>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</si>
  <si>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</si>
  <si>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</si>
  <si>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</si>
  <si>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</si>
  <si>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</si>
  <si>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</si>
  <si>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</si>
  <si>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</si>
  <si>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</si>
  <si>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</si>
  <si>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</si>
  <si>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</si>
  <si>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</si>
  <si>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</si>
  <si>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</si>
  <si>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</si>
  <si>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</si>
  <si>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</si>
  <si>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</si>
  <si>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</si>
  <si>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</si>
  <si>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</si>
  <si>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</si>
  <si>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</si>
  <si>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</si>
  <si>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</si>
  <si>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</si>
  <si>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</si>
  <si>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</si>
  <si>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</si>
  <si>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</si>
  <si>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</si>
  <si>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</si>
  <si>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</si>
  <si>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</si>
  <si>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</si>
  <si>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</si>
  <si>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</si>
  <si>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</si>
  <si>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</si>
  <si>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</si>
  <si>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</si>
  <si>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</si>
  <si>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</si>
  <si>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</si>
  <si>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</si>
  <si>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</si>
  <si>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</si>
  <si>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</si>
  <si>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</si>
  <si>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</si>
  <si>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</si>
  <si>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</si>
  <si>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</si>
  <si>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</si>
  <si>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</si>
  <si>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</si>
  <si>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</si>
  <si>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</si>
  <si>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</si>
  <si>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</si>
  <si>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</si>
  <si>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</si>
  <si>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</si>
  <si>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</si>
  <si>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</si>
  <si>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</si>
  <si>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</si>
  <si>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</si>
  <si>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</si>
  <si>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</si>
  <si>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</si>
  <si>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</si>
  <si>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</si>
  <si>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</si>
  <si>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</si>
  <si>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</si>
  <si>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</si>
  <si>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</si>
  <si>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</si>
  <si>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</si>
  <si>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</si>
  <si>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</si>
  <si>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</si>
  <si>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</si>
  <si>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</si>
  <si>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</si>
  <si>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</si>
  <si>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</si>
  <si>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</si>
  <si>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</si>
  <si>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</si>
  <si>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</si>
  <si>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</si>
  <si>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</si>
  <si>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</si>
  <si>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</si>
  <si>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</si>
  <si>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</si>
  <si>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</si>
  <si>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</si>
  <si>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</si>
  <si>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</si>
  <si>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</si>
  <si>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</si>
  <si>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</si>
  <si>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</si>
  <si>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</si>
  <si>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</si>
  <si>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</si>
  <si>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</si>
  <si>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</si>
  <si>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</si>
  <si>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</si>
  <si>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</si>
  <si>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</si>
  <si>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</si>
  <si>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</si>
  <si>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</si>
  <si>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</si>
  <si>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</si>
  <si>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</si>
  <si>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</si>
  <si>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</si>
  <si>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</si>
  <si>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</si>
  <si>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</si>
  <si>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</si>
  <si>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</si>
  <si>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</si>
  <si>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</si>
  <si>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</si>
  <si>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</si>
  <si>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</si>
  <si>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</si>
  <si>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</si>
  <si>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</si>
  <si>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</si>
  <si>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</si>
  <si>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</si>
  <si>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</si>
  <si>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</si>
  <si>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</si>
  <si>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</si>
  <si>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</si>
  <si>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</si>
  <si>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</si>
  <si>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</si>
  <si>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</si>
  <si>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</si>
  <si>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</si>
  <si>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</si>
  <si>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</si>
  <si>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</si>
  <si>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</si>
  <si>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</si>
  <si>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</si>
  <si>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</si>
  <si>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</si>
  <si>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</si>
  <si>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</si>
  <si>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</si>
  <si>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</si>
  <si>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</si>
  <si>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</si>
  <si>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</si>
  <si>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</si>
  <si>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</si>
  <si>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</si>
  <si>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</si>
  <si>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</si>
  <si>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</si>
  <si>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</si>
  <si>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</si>
  <si>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</si>
  <si>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</si>
  <si>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</si>
  <si>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</si>
  <si>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</si>
  <si>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</si>
  <si>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</si>
  <si>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</si>
  <si>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</si>
  <si>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</si>
  <si>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</si>
  <si>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</si>
  <si>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</si>
  <si>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</si>
  <si>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</si>
  <si>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</si>
  <si>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</si>
  <si>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</si>
  <si>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</si>
  <si>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</si>
  <si>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</si>
  <si>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</si>
  <si>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</si>
  <si>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</si>
  <si>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</si>
  <si>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</si>
  <si>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</si>
  <si>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</si>
  <si>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</si>
  <si>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</si>
  <si>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</si>
  <si>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</si>
  <si>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</si>
  <si>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</si>
  <si>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</si>
  <si>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</si>
  <si>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</si>
  <si>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</si>
  <si>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</si>
  <si>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</si>
  <si>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</si>
  <si>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</si>
  <si>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</si>
  <si>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</si>
  <si>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</si>
  <si>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</si>
  <si>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</si>
  <si>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</si>
  <si>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</si>
  <si>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</si>
  <si>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</si>
  <si>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</si>
  <si>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</si>
  <si>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</si>
  <si>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</si>
  <si>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</si>
  <si>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</si>
  <si>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</si>
  <si>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</si>
  <si>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</si>
  <si>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</si>
  <si>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</si>
  <si>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</si>
  <si>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</si>
  <si>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</si>
  <si>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</si>
  <si>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</si>
  <si>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</si>
  <si>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</si>
  <si>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</si>
  <si>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</si>
  <si>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</si>
  <si>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</si>
  <si>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</si>
  <si>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</si>
  <si>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</si>
  <si>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</si>
  <si>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</si>
  <si>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</si>
  <si>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</si>
  <si>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</si>
  <si>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</si>
  <si>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</si>
  <si>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</si>
  <si>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</si>
  <si>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</si>
  <si>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</si>
  <si>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</si>
  <si>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</si>
  <si>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</si>
  <si>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</si>
  <si>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</si>
  <si>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</si>
  <si>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</si>
  <si>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</si>
  <si>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</si>
  <si>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</si>
  <si>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</si>
  <si>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</si>
  <si>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</si>
  <si>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</si>
  <si>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</si>
  <si>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</si>
  <si>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</si>
  <si>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</si>
  <si>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</si>
  <si>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</si>
  <si>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</si>
  <si>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</si>
  <si>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</si>
  <si>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</si>
  <si>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</si>
  <si>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</si>
  <si>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</si>
  <si>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</si>
  <si>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</si>
  <si>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</si>
  <si>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</si>
  <si>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</si>
  <si>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</si>
  <si>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</si>
  <si>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</si>
  <si>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</si>
  <si>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</si>
  <si>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</si>
  <si>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</si>
  <si>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</si>
  <si>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</si>
  <si>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</si>
  <si>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</si>
  <si>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</si>
  <si>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</si>
  <si>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</si>
  <si>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</si>
  <si>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</si>
  <si>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</si>
  <si>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</si>
  <si>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</si>
  <si>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</si>
  <si>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</si>
  <si>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</si>
  <si>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</si>
  <si>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</si>
  <si>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</si>
  <si>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</si>
  <si>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</si>
  <si>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</si>
  <si>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</si>
  <si>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</si>
  <si>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</si>
  <si>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</si>
  <si>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</si>
  <si>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</si>
  <si>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</si>
  <si>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</si>
  <si>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</si>
  <si>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</si>
  <si>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</si>
  <si>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</si>
  <si>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</si>
  <si>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</si>
  <si>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</si>
  <si>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</si>
  <si>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</si>
  <si>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</si>
  <si>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</si>
  <si>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</si>
  <si>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</si>
  <si>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</si>
  <si>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</si>
  <si>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</si>
  <si>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</si>
  <si>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</si>
  <si>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</si>
  <si>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</si>
  <si>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</si>
  <si>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</si>
  <si>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</si>
  <si>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</si>
  <si>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</si>
  <si>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</si>
  <si>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</si>
  <si>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</si>
  <si>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</si>
  <si>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</si>
  <si>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</si>
  <si>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</si>
  <si>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</si>
  <si>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</si>
  <si>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</si>
  <si>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</si>
  <si>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</si>
  <si>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</si>
  <si>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</si>
  <si>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</si>
  <si>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</si>
  <si>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</si>
  <si>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</si>
  <si>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</si>
  <si>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</si>
  <si>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</si>
  <si>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</si>
  <si>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</si>
  <si>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</si>
  <si>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</si>
  <si>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</si>
  <si>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</si>
  <si>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</si>
  <si>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</si>
  <si>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</si>
  <si>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</si>
  <si>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</si>
  <si>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</si>
  <si>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</si>
  <si>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</si>
  <si>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</si>
  <si>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</si>
  <si>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</si>
  <si>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</si>
  <si>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</si>
  <si>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</si>
  <si>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</si>
  <si>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</si>
  <si>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</si>
  <si>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</si>
  <si>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</si>
  <si>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</si>
  <si>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</si>
  <si>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</si>
  <si>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</si>
  <si>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</si>
  <si>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</si>
  <si>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</si>
  <si>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</si>
  <si>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</si>
  <si>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</si>
  <si>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</si>
  <si>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</si>
  <si>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</si>
  <si>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</si>
  <si>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</si>
  <si>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</si>
  <si>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</si>
  <si>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</si>
  <si>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</si>
  <si>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</si>
  <si>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</si>
  <si>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</si>
  <si>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</si>
  <si>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</si>
  <si>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</si>
  <si>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</si>
  <si>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</si>
  <si>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</si>
  <si>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</si>
  <si>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</si>
  <si>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</si>
  <si>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</si>
  <si>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</si>
  <si>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</si>
  <si>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</si>
  <si>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</si>
  <si>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</si>
  <si>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</si>
  <si>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</si>
  <si>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</si>
  <si>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</si>
  <si>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</si>
  <si>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</si>
  <si>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</si>
  <si>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</si>
  <si>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</si>
  <si>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</si>
  <si>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</si>
  <si>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</si>
  <si>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</si>
  <si>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</si>
  <si>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</si>
  <si>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</si>
  <si>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</si>
  <si>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</si>
  <si>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</si>
  <si>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</si>
  <si>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</si>
  <si>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</si>
  <si>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</si>
  <si>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</si>
  <si>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</si>
  <si>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</si>
  <si>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</si>
  <si>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</si>
  <si>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</si>
  <si>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</si>
  <si>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</si>
  <si>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</si>
  <si>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</si>
  <si>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</si>
  <si>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</si>
  <si>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</si>
  <si>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</si>
  <si>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</si>
  <si>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</si>
  <si>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</si>
  <si>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</si>
  <si>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</si>
  <si>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</si>
  <si>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</si>
  <si>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</si>
  <si>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</si>
  <si>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</si>
  <si>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</si>
  <si>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</si>
  <si>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</si>
  <si>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</si>
  <si>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</si>
  <si>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</si>
  <si>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</si>
  <si>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</si>
  <si>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</si>
  <si>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</si>
  <si>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</si>
  <si>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</si>
  <si>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</si>
  <si>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</si>
  <si>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</si>
  <si>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</si>
  <si>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</si>
  <si>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</si>
  <si>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</si>
  <si>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</si>
  <si>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</si>
  <si>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</si>
  <si>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</si>
  <si>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</si>
  <si>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</si>
  <si>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</si>
  <si>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</si>
  <si>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</si>
  <si>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</si>
  <si>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</si>
  <si>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</si>
  <si>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</si>
  <si>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</si>
  <si>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</si>
  <si>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</si>
  <si>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</si>
  <si>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</si>
  <si>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</si>
  <si>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</si>
  <si>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</si>
  <si>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</si>
  <si>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</si>
  <si>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</si>
  <si>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</si>
  <si>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</si>
  <si>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</si>
  <si>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</si>
  <si>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</si>
  <si>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</si>
  <si>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</si>
  <si>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</si>
  <si>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</si>
  <si>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</si>
  <si>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</si>
  <si>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</si>
  <si>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</si>
  <si>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</si>
  <si>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</si>
  <si>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</si>
  <si>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</si>
  <si>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</si>
  <si>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</si>
  <si>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</si>
  <si>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</si>
  <si>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</si>
  <si>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</si>
  <si>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</si>
  <si>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</si>
  <si>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</si>
  <si>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</si>
  <si>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</si>
  <si>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</si>
  <si>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</si>
  <si>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</si>
  <si>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</si>
  <si>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</si>
  <si>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</si>
  <si>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</si>
  <si>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</si>
  <si>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</si>
  <si>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</si>
  <si>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</si>
  <si>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</si>
  <si>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</si>
  <si>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</si>
  <si>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</si>
  <si>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</si>
  <si>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</si>
  <si>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</si>
  <si>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</si>
  <si>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</si>
  <si>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</si>
  <si>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</si>
  <si>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</si>
  <si>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</si>
  <si>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</si>
  <si>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</si>
  <si>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</si>
  <si>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</si>
  <si>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</si>
  <si>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</si>
  <si>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</si>
  <si>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</si>
  <si>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</si>
  <si>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</si>
  <si>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</si>
  <si>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</si>
  <si>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</si>
  <si>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</si>
  <si>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</si>
  <si>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</si>
  <si>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</si>
  <si>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</si>
  <si>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</si>
  <si>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</si>
  <si>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</si>
  <si>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</si>
  <si>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</si>
  <si>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</si>
  <si>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</si>
  <si>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</si>
  <si>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</si>
  <si>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</si>
  <si>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</si>
  <si>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</si>
  <si>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</si>
  <si>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</si>
  <si>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</si>
  <si>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</si>
  <si>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</si>
  <si>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</si>
  <si>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</si>
  <si>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</si>
  <si>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</si>
  <si>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</si>
  <si>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</si>
  <si>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</si>
  <si>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</si>
  <si>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</si>
  <si>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</si>
  <si>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</si>
  <si>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</si>
  <si>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</si>
  <si>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</si>
  <si>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</si>
  <si>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</si>
  <si>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</si>
  <si>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</si>
  <si>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</si>
  <si>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</si>
  <si>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</si>
  <si>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</si>
  <si>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</si>
  <si>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</si>
  <si>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</si>
  <si>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</si>
  <si>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</si>
  <si>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</si>
  <si>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</si>
  <si>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</si>
  <si>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</si>
  <si>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</si>
  <si>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</si>
  <si>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</si>
  <si>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</si>
  <si>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</si>
  <si>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</si>
  <si>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</si>
  <si>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</si>
  <si>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</si>
  <si>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</si>
  <si>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</si>
  <si>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</si>
  <si>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</si>
  <si>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</si>
  <si>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</si>
  <si>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</si>
  <si>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</si>
  <si>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</si>
  <si>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</si>
  <si>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</si>
  <si>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</si>
  <si>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</si>
  <si>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</si>
  <si>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</si>
  <si>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</si>
  <si>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</si>
  <si>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</si>
  <si>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</si>
  <si>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</si>
  <si>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</si>
  <si>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</si>
  <si>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</si>
  <si>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</si>
  <si>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</si>
  <si>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</si>
  <si>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</si>
  <si>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</si>
  <si>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</si>
  <si>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</si>
  <si>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</si>
  <si>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</si>
  <si>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</si>
  <si>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</si>
  <si>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</si>
  <si>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</si>
  <si>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</si>
  <si>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</si>
  <si>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</si>
  <si>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</si>
  <si>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</si>
  <si>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</si>
  <si>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</si>
  <si>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</si>
  <si>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</si>
  <si>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</si>
  <si>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</si>
  <si>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</si>
  <si>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</si>
  <si>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</si>
  <si>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</si>
  <si>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</si>
  <si>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</si>
  <si>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</si>
  <si>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</si>
  <si>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</si>
  <si>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</si>
  <si>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</si>
  <si>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</si>
  <si>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</si>
  <si>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</si>
  <si>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</si>
  <si>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</si>
  <si>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</si>
  <si>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</si>
  <si>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</si>
  <si>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</si>
  <si>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</si>
  <si>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</si>
  <si>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</si>
  <si>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</si>
  <si>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</si>
  <si>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</si>
  <si>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</si>
  <si>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</si>
  <si>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</si>
  <si>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</si>
  <si>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</si>
  <si>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</si>
  <si>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</si>
  <si>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</si>
  <si>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</si>
  <si>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</si>
  <si>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</si>
  <si>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</si>
  <si>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</si>
  <si>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</si>
  <si>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</si>
  <si>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</si>
  <si>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</si>
  <si>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</si>
  <si>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</si>
  <si>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</si>
  <si>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</si>
  <si>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</si>
  <si>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</si>
  <si>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</si>
  <si>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</si>
  <si>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</si>
  <si>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</si>
  <si>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</si>
  <si>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</si>
  <si>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</si>
  <si>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</si>
  <si>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</si>
  <si>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</si>
  <si>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</si>
  <si>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</si>
  <si>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</si>
  <si>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</si>
  <si>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</si>
  <si>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</si>
  <si>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</si>
  <si>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</si>
  <si>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</si>
  <si>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</si>
  <si>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</si>
  <si>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</si>
  <si>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</si>
  <si>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</si>
  <si>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</si>
  <si>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</si>
  <si>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</si>
  <si>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</si>
  <si>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</si>
  <si>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</si>
  <si>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</si>
  <si>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</si>
  <si>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</si>
  <si>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</si>
  <si>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</si>
  <si>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</si>
  <si>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</si>
  <si>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</si>
  <si>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</si>
  <si>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</si>
  <si>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</si>
  <si>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</si>
  <si>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</si>
  <si>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</si>
  <si>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</si>
  <si>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</si>
  <si>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</si>
  <si>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</si>
  <si>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</si>
  <si>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</si>
  <si>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</si>
  <si>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</si>
  <si>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</si>
  <si>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</si>
  <si>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</si>
  <si>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</si>
  <si>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</si>
  <si>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</si>
  <si>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</si>
  <si>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</si>
  <si>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</si>
  <si>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</si>
  <si>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</si>
  <si>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</si>
  <si>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</si>
  <si>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</si>
  <si>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</si>
  <si>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</si>
  <si>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</si>
  <si>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</si>
  <si>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</si>
  <si>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</si>
  <si>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</si>
  <si>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</si>
  <si>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</si>
  <si>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</si>
  <si>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</si>
  <si>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</si>
  <si>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</si>
  <si>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</si>
  <si>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</si>
  <si>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</si>
  <si>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</si>
  <si>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</si>
  <si>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</si>
  <si>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</si>
  <si>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</si>
  <si>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</si>
  <si>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</si>
  <si>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</si>
  <si>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</si>
  <si>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</si>
  <si>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</si>
  <si>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</si>
  <si>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</si>
  <si>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</si>
  <si>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</si>
  <si>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</si>
  <si>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</si>
  <si>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</si>
  <si>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</si>
  <si>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</si>
  <si>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</si>
  <si>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</si>
  <si>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</si>
  <si>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</si>
  <si>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</si>
  <si>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</si>
  <si>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</si>
  <si>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</si>
  <si>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</si>
  <si>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</si>
  <si>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</si>
  <si>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</si>
  <si>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</si>
  <si>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</si>
  <si>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</si>
  <si>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</si>
  <si>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</si>
  <si>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</si>
  <si>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</si>
  <si>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</si>
  <si>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</si>
  <si>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</si>
  <si>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</si>
  <si>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</si>
  <si>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</si>
  <si>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</si>
  <si>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</si>
  <si>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</si>
  <si>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</si>
  <si>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</si>
  <si>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</si>
  <si>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</si>
  <si>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</si>
  <si>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</si>
  <si>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</si>
  <si>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</si>
  <si>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</si>
  <si>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</si>
  <si>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</si>
  <si>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</si>
  <si>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</si>
  <si>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</si>
  <si>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</si>
  <si>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</si>
  <si>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</si>
  <si>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</si>
  <si>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</si>
  <si>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</si>
  <si>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</si>
  <si>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</si>
  <si>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</si>
  <si>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</si>
  <si>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</si>
  <si>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</si>
  <si>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</si>
  <si>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</si>
  <si>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</si>
  <si>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</si>
  <si>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</si>
  <si>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</si>
  <si>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</si>
  <si>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</si>
  <si>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</si>
  <si>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</si>
  <si>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</si>
  <si>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</si>
  <si>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</si>
  <si>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</si>
  <si>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</si>
  <si>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</si>
  <si>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</si>
  <si>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</si>
  <si>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</si>
  <si>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</si>
  <si>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</si>
  <si>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</si>
  <si>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</si>
  <si>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</si>
  <si>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</si>
  <si>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</si>
  <si>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</si>
  <si>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</si>
  <si>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</si>
  <si>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</si>
  <si>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</si>
  <si>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</si>
  <si>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</si>
  <si>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</si>
  <si>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</si>
  <si>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</si>
  <si>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</si>
  <si>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</si>
  <si>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</si>
  <si>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</si>
  <si>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</si>
  <si>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</si>
  <si>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</si>
  <si>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</si>
  <si>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</si>
  <si>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</si>
  <si>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</si>
  <si>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</si>
  <si>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</si>
  <si>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</si>
  <si>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</si>
  <si>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</si>
  <si>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</si>
  <si>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</si>
  <si>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</si>
  <si>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</si>
  <si>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</si>
  <si>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</si>
  <si>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</si>
  <si>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</si>
  <si>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</si>
  <si>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</si>
  <si>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</si>
  <si>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</si>
  <si>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</si>
  <si>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</si>
  <si>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</si>
  <si>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</si>
  <si>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</si>
  <si>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</si>
  <si>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</si>
  <si>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</si>
  <si>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</si>
  <si>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</si>
  <si>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</si>
  <si>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</si>
  <si>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</si>
  <si>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</si>
  <si>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</si>
  <si>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</si>
  <si>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</si>
  <si>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</si>
  <si>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</si>
  <si>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</si>
  <si>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</si>
  <si>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</si>
  <si>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</si>
  <si>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</si>
  <si>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</si>
  <si>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</si>
  <si>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</si>
  <si>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</si>
  <si>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</si>
  <si>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</si>
  <si>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</si>
  <si>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</si>
  <si>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</si>
  <si>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</si>
  <si>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</si>
  <si>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</si>
  <si>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</si>
  <si>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</si>
  <si>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</si>
  <si>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</si>
  <si>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</si>
  <si>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</si>
  <si>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</si>
  <si>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</si>
  <si>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</si>
  <si>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</si>
  <si>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</si>
  <si>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</si>
  <si>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</si>
  <si>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</si>
  <si>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</si>
  <si>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</si>
  <si>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</si>
  <si>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</si>
  <si>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</si>
  <si>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</si>
  <si>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</si>
  <si>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</si>
  <si>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</si>
  <si>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</si>
  <si>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</si>
  <si>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</si>
  <si>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</si>
  <si>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</si>
  <si>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</si>
  <si>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</si>
  <si>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</si>
  <si>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</si>
  <si>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</si>
  <si>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</si>
  <si>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</si>
  <si>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</si>
  <si>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</si>
  <si>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</si>
  <si>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</si>
  <si>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</si>
  <si>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</si>
  <si>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</si>
  <si>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</si>
  <si>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</si>
  <si>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</si>
  <si>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</si>
  <si>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</si>
  <si>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</si>
  <si>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</si>
  <si>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</si>
  <si>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</si>
  <si>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</si>
  <si>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</si>
  <si>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</si>
  <si>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</si>
  <si>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</si>
  <si>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</si>
  <si>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</si>
  <si>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</si>
  <si>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</si>
  <si>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</si>
  <si>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</si>
  <si>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</si>
  <si>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</si>
  <si>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</si>
  <si>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</si>
  <si>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</si>
  <si>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</si>
  <si>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</si>
  <si>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</si>
  <si>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</si>
  <si>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</si>
  <si>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</si>
  <si>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</si>
  <si>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</si>
  <si>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</si>
  <si>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</si>
  <si>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</si>
  <si>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</si>
  <si>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</si>
  <si>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</si>
  <si>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</si>
  <si>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</si>
  <si>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</si>
  <si>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</si>
  <si>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</si>
  <si>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</si>
  <si>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</si>
  <si>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</si>
  <si>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</si>
  <si>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</si>
  <si>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</si>
  <si>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</si>
  <si>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</si>
  <si>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</si>
  <si>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</si>
  <si>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</si>
  <si>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</si>
  <si>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</si>
  <si>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</si>
  <si>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</si>
  <si>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</si>
  <si>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</si>
  <si>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</si>
  <si>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</si>
  <si>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</si>
  <si>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</si>
  <si>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</si>
  <si>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</si>
  <si>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</si>
  <si>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</si>
  <si>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</si>
  <si>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</si>
  <si>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</si>
  <si>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</si>
  <si>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</si>
  <si>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</si>
  <si>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</si>
  <si>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</si>
  <si>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</si>
  <si>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</si>
  <si>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</si>
  <si>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</si>
  <si>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</si>
  <si>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</si>
  <si>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</si>
  <si>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</si>
  <si>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</si>
  <si>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</si>
  <si>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</si>
  <si>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</si>
  <si>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</si>
  <si>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</si>
  <si>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</si>
  <si>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</si>
  <si>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</si>
  <si>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</si>
  <si>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</si>
  <si>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</si>
  <si>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</si>
  <si>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</si>
  <si>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</si>
  <si>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</si>
  <si>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</si>
  <si>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</si>
  <si>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</si>
  <si>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</si>
  <si>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</si>
  <si>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</si>
  <si>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</si>
  <si>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</si>
  <si>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</si>
  <si>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</si>
  <si>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</si>
  <si>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</si>
  <si>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</si>
  <si>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</si>
  <si>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</si>
  <si>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</si>
  <si>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</si>
  <si>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</si>
  <si>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</si>
  <si>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</si>
  <si>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</si>
  <si>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</si>
  <si>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</si>
  <si>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</si>
  <si>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</si>
  <si>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</si>
  <si>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</si>
  <si>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</si>
  <si>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</si>
  <si>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</si>
  <si>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</si>
  <si>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</si>
  <si>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</si>
  <si>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</si>
  <si>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</si>
  <si>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</si>
  <si>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</si>
  <si>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</si>
  <si>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</si>
  <si>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</si>
  <si>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</si>
  <si>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</si>
  <si>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</si>
  <si>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</si>
  <si>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</si>
  <si>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</si>
  <si>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</si>
  <si>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</si>
  <si>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</si>
  <si>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</si>
  <si>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</si>
  <si>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</si>
  <si>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</si>
  <si>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</si>
  <si>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</si>
  <si>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</si>
  <si>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</si>
  <si>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</si>
  <si>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</si>
  <si>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</si>
  <si>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</si>
  <si>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</si>
  <si>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</si>
  <si>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</si>
  <si>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</si>
  <si>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</si>
  <si>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</si>
  <si>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</si>
  <si>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</si>
  <si>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</si>
  <si>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</si>
  <si>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</si>
  <si>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</si>
  <si>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</si>
  <si>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</si>
  <si>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</si>
  <si>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</si>
  <si>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</si>
  <si>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</si>
  <si>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</si>
  <si>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</si>
  <si>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</si>
  <si>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</si>
  <si>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</si>
  <si>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</si>
  <si>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</si>
  <si>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</si>
  <si>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</si>
  <si>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</si>
  <si>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</si>
  <si>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</si>
  <si>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</si>
  <si>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</si>
  <si>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</si>
  <si>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</si>
  <si>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</si>
  <si>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</si>
  <si>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</si>
  <si>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</si>
  <si>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</si>
  <si>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</si>
  <si>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</si>
  <si>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</si>
  <si>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</si>
  <si>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</si>
  <si>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</si>
  <si>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</si>
  <si>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</si>
  <si>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</si>
  <si>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</si>
  <si>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</si>
  <si>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</si>
  <si>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</si>
  <si>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</si>
  <si>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</si>
  <si>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</si>
  <si>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</si>
  <si>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</si>
  <si>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</si>
  <si>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</si>
  <si>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</si>
  <si>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</si>
  <si>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</si>
  <si>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</si>
  <si>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</si>
  <si>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</si>
  <si>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</si>
  <si>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</si>
  <si>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</si>
  <si>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</si>
  <si>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</si>
  <si>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</si>
  <si>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</si>
  <si>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</si>
  <si>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</si>
  <si>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</si>
  <si>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</si>
  <si>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</si>
  <si>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</si>
  <si>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</si>
  <si>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</si>
  <si>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</si>
  <si>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</si>
  <si>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</si>
  <si>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</si>
  <si>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</si>
  <si>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</si>
  <si>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</si>
  <si>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</si>
  <si>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</si>
  <si>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</si>
  <si>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</si>
  <si>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</si>
  <si>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</si>
  <si>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</si>
  <si>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</si>
  <si>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</si>
  <si>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</si>
  <si>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</si>
  <si>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</si>
  <si>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</si>
  <si>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</si>
  <si>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</si>
  <si>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</si>
  <si>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</si>
  <si>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</si>
  <si>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</si>
  <si>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</si>
  <si>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</si>
  <si>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</si>
  <si>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</si>
  <si>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</si>
  <si>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</si>
  <si>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</si>
  <si>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</si>
  <si>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</si>
  <si>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</si>
  <si>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</si>
  <si>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</si>
  <si>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</si>
  <si>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</si>
  <si>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</si>
  <si>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</si>
  <si>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</si>
  <si>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</si>
  <si>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</si>
  <si>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</si>
  <si>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</si>
  <si>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</si>
  <si>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</si>
  <si>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</si>
  <si>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</si>
  <si>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</si>
  <si>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</si>
  <si>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</si>
  <si>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</si>
  <si>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</si>
  <si>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</si>
  <si>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</si>
  <si>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</si>
  <si>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</si>
  <si>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</si>
  <si>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</si>
  <si>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</si>
  <si>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</si>
  <si>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</si>
  <si>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</si>
  <si>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</si>
  <si>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</si>
  <si>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</si>
  <si>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</si>
  <si>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</si>
  <si>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</si>
  <si>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</si>
  <si>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</si>
  <si>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</si>
  <si>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</si>
  <si>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</si>
  <si>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</si>
  <si>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</si>
  <si>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</si>
  <si>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</si>
  <si>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</si>
  <si>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</si>
  <si>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</si>
  <si>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</si>
  <si>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</si>
  <si>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</si>
  <si>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</si>
  <si>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</si>
  <si>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</si>
  <si>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</si>
  <si>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</si>
  <si>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</si>
  <si>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</si>
  <si>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</si>
  <si>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</si>
  <si>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</si>
  <si>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</si>
  <si>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</si>
  <si>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</si>
  <si>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</si>
  <si>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</si>
  <si>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</si>
  <si>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</si>
  <si>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</si>
  <si>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</si>
  <si>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</si>
  <si>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</si>
  <si>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</si>
  <si>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</si>
  <si>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</si>
  <si>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</si>
  <si>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</si>
  <si>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</si>
  <si>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</si>
  <si>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</si>
  <si>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</si>
  <si>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</si>
  <si>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</si>
  <si>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</si>
  <si>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</si>
  <si>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</si>
  <si>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</si>
  <si>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</si>
  <si>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</si>
  <si>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</si>
  <si>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</si>
  <si>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</si>
  <si>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</si>
  <si>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</si>
  <si>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</si>
  <si>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</si>
  <si>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</si>
  <si>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</si>
  <si>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</si>
  <si>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</si>
  <si>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</si>
  <si>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</si>
  <si>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</si>
  <si>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</si>
  <si>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</si>
  <si>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</si>
  <si>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</si>
  <si>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</si>
  <si>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</si>
  <si>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</si>
  <si>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</si>
  <si>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</si>
  <si>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</si>
  <si>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</si>
  <si>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</si>
  <si>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</si>
  <si>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</si>
  <si>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</si>
  <si>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</si>
  <si>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</si>
  <si>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</si>
  <si>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</si>
  <si>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</si>
  <si>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</si>
  <si>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</si>
  <si>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</si>
  <si>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</si>
  <si>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</si>
  <si>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</si>
  <si>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</si>
  <si>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</si>
  <si>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</si>
  <si>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</si>
  <si>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</si>
  <si>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</si>
  <si>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</si>
  <si>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</si>
  <si>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</si>
  <si>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</si>
  <si>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</si>
  <si>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</si>
  <si>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</si>
  <si>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</si>
  <si>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</si>
  <si>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</si>
  <si>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</si>
  <si>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</si>
  <si>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</si>
  <si>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</si>
  <si>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</si>
  <si>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</si>
  <si>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</si>
  <si>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</si>
  <si>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</si>
  <si>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</si>
  <si>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</si>
  <si>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</si>
  <si>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</si>
  <si>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</si>
  <si>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</si>
  <si>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</si>
  <si>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</si>
  <si>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</si>
  <si>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</si>
  <si>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</si>
  <si>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</si>
  <si>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</si>
  <si>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</si>
  <si>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</si>
  <si>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</si>
  <si>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</si>
  <si>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</si>
  <si>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</si>
  <si>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</si>
  <si>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</si>
  <si>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</si>
  <si>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</si>
  <si>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</si>
  <si>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</si>
  <si>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</si>
  <si>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</si>
  <si>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</si>
  <si>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</si>
  <si>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</si>
  <si>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</si>
  <si>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</si>
  <si>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</si>
  <si>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</si>
  <si>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</si>
  <si>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</si>
  <si>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</si>
  <si>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</si>
  <si>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</si>
  <si>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</si>
  <si>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</si>
  <si>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</si>
  <si>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</si>
  <si>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</si>
  <si>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</si>
  <si>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</si>
  <si>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</si>
  <si>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</si>
  <si>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</si>
  <si>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</si>
  <si>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</si>
  <si>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</si>
  <si>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</si>
  <si>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</si>
  <si>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</si>
  <si>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</si>
  <si>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</si>
  <si>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</si>
  <si>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</si>
  <si>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</si>
  <si>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</si>
  <si>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</si>
  <si>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</si>
  <si>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</si>
  <si>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</si>
  <si>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</si>
  <si>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</si>
  <si>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</si>
  <si>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</si>
  <si>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</si>
  <si>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</si>
  <si>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</si>
  <si>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</si>
  <si>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</si>
  <si>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</si>
  <si>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</si>
  <si>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</si>
  <si>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</si>
  <si>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</si>
  <si>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</si>
  <si>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</si>
  <si>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</si>
  <si>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</si>
  <si>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</si>
  <si>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</si>
  <si>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</si>
  <si>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</si>
  <si>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</si>
  <si>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</si>
  <si>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</si>
  <si>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</si>
  <si>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</si>
  <si>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</si>
  <si>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</si>
  <si>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</si>
  <si>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</si>
  <si>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</si>
  <si>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</si>
  <si>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</si>
  <si>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</si>
  <si>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</si>
  <si>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</si>
  <si>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</si>
  <si>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</si>
  <si>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</si>
  <si>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</si>
  <si>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</si>
  <si>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</si>
  <si>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</si>
  <si>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</si>
  <si>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</si>
  <si>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</si>
  <si>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</si>
  <si>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</si>
  <si>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</si>
  <si>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</si>
  <si>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</si>
  <si>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</si>
  <si>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</si>
  <si>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</si>
  <si>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</si>
  <si>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</si>
  <si>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</si>
  <si>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</si>
  <si>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</si>
  <si>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</si>
  <si>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</si>
  <si>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</si>
  <si>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</si>
  <si>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</si>
  <si>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</si>
  <si>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</si>
  <si>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</si>
  <si>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</si>
  <si>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</si>
  <si>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</si>
  <si>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</si>
  <si>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</si>
  <si>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</si>
  <si>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</si>
  <si>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</si>
  <si>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</si>
  <si>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</si>
  <si>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</si>
  <si>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</si>
  <si>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</si>
  <si>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</si>
  <si>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</si>
  <si>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</si>
  <si>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</si>
  <si>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</si>
  <si>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</si>
  <si>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</si>
  <si>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</si>
  <si>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</si>
  <si>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</si>
  <si>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</si>
  <si>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</si>
  <si>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</si>
  <si>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</si>
  <si>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</si>
  <si>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</si>
  <si>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</si>
  <si>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</si>
  <si>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</si>
  <si>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</si>
  <si>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</si>
  <si>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</si>
  <si>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</si>
  <si>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</si>
  <si>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</si>
  <si>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</si>
  <si>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</si>
  <si>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</si>
  <si>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</si>
  <si>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</si>
  <si>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</si>
  <si>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</si>
  <si>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</si>
  <si>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</si>
  <si>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</si>
  <si>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</si>
  <si>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</si>
  <si>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</si>
  <si>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</si>
  <si>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</si>
  <si>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</si>
  <si>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</si>
  <si>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</si>
  <si>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</si>
  <si>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</si>
  <si>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</si>
  <si>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</si>
  <si>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</si>
  <si>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</si>
  <si>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</si>
  <si>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</si>
  <si>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</si>
  <si>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</si>
  <si>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</si>
  <si>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</si>
  <si>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</si>
  <si>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</si>
  <si>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</si>
  <si>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</si>
  <si>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</si>
  <si>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</si>
  <si>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</si>
  <si>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</si>
  <si>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</si>
  <si>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</si>
  <si>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</si>
  <si>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</si>
  <si>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</si>
  <si>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</si>
  <si>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</si>
  <si>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</si>
  <si>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</si>
  <si>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</si>
  <si>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</si>
  <si>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</si>
  <si>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</si>
  <si>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</si>
  <si>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</si>
  <si>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</si>
  <si>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</si>
  <si>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</si>
  <si>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</si>
  <si>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</si>
  <si>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</si>
  <si>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</si>
  <si>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</si>
  <si>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</si>
  <si>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</si>
  <si>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</si>
  <si>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</si>
  <si>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</si>
  <si>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</si>
  <si>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</si>
  <si>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</si>
  <si>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</si>
  <si>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</si>
  <si>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</si>
  <si>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</si>
  <si>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</si>
  <si>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</si>
  <si>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</si>
  <si>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</si>
  <si>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</si>
  <si>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</si>
  <si>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</si>
  <si>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</si>
  <si>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</si>
  <si>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</si>
  <si>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</si>
  <si>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</si>
  <si>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</si>
  <si>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</si>
  <si>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</si>
  <si>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</si>
  <si>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</si>
  <si>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</si>
  <si>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</si>
  <si>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</si>
  <si>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</si>
  <si>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</si>
  <si>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</si>
  <si>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</si>
  <si>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</si>
  <si>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</si>
  <si>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</si>
  <si>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</si>
  <si>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</si>
  <si>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</si>
  <si>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</si>
  <si>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</si>
  <si>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</si>
  <si>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</si>
  <si>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</si>
  <si>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</si>
  <si>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</si>
  <si>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</si>
  <si>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</si>
  <si>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</si>
  <si>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</si>
  <si>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</si>
  <si>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</si>
  <si>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</si>
  <si>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</si>
  <si>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</si>
  <si>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</si>
  <si>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</si>
  <si>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</si>
  <si>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</si>
  <si>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</si>
  <si>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</si>
  <si>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</si>
  <si>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</si>
  <si>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</si>
  <si>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</si>
  <si>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</si>
  <si>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</si>
  <si>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</si>
  <si>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</si>
  <si>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</si>
  <si>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</si>
  <si>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</si>
  <si>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</si>
  <si>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</si>
  <si>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</si>
  <si>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</si>
  <si>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</si>
  <si>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</si>
  <si>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</si>
  <si>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</si>
  <si>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</si>
  <si>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</si>
  <si>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</si>
  <si>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</si>
  <si>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</si>
  <si>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</si>
  <si>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</si>
  <si>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</si>
  <si>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</si>
  <si>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</si>
  <si>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</si>
  <si>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</si>
  <si>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</si>
  <si>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</si>
  <si>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</si>
  <si>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</si>
  <si>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</si>
  <si>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</si>
  <si>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</si>
  <si>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</si>
  <si>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</si>
  <si>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</si>
  <si>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</si>
  <si>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</si>
  <si>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</si>
  <si>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</si>
  <si>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</si>
  <si>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</si>
  <si>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</si>
  <si>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</si>
  <si>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</si>
  <si>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</si>
  <si>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</si>
  <si>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</si>
  <si>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</si>
  <si>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</si>
  <si>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</si>
  <si>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</si>
  <si>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</si>
  <si>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</si>
  <si>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</si>
  <si>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</si>
  <si>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</si>
  <si>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</si>
  <si>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</si>
  <si>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</si>
  <si>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</si>
  <si>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</si>
  <si>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</si>
  <si>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</si>
  <si>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</si>
  <si>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</si>
  <si>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</si>
  <si>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</si>
  <si>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</si>
  <si>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</si>
  <si>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</si>
  <si>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</si>
  <si>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</si>
  <si>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</si>
  <si>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</si>
  <si>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</si>
  <si>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</si>
  <si>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</si>
  <si>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</si>
  <si>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</si>
  <si>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</si>
  <si>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</si>
  <si>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</si>
  <si>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</si>
  <si>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</si>
  <si>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</si>
  <si>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</si>
  <si>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</si>
  <si>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</si>
  <si>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</si>
  <si>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</si>
  <si>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</si>
  <si>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</si>
  <si>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</si>
  <si>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</si>
  <si>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</si>
  <si>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</si>
  <si>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</si>
  <si>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</si>
  <si>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</si>
  <si>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</si>
  <si>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</si>
  <si>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</si>
  <si>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</si>
  <si>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</si>
  <si>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</si>
  <si>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</si>
  <si>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</si>
  <si>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</si>
  <si>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</si>
  <si>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</si>
  <si>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</si>
  <si>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</si>
  <si>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</si>
  <si>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</si>
  <si>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</si>
  <si>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</si>
  <si>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</si>
  <si>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</si>
  <si>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</si>
  <si>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</si>
  <si>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</si>
  <si>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</si>
  <si>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</si>
  <si>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</si>
  <si>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</si>
  <si>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</si>
  <si>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</si>
  <si>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</si>
  <si>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</si>
  <si>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</si>
  <si>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</si>
  <si>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</si>
  <si>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</si>
  <si>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</si>
  <si>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</si>
  <si>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</si>
  <si>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</si>
  <si>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</si>
  <si>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</si>
  <si>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</si>
  <si>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</si>
  <si>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</si>
  <si>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</si>
  <si>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</si>
  <si>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</si>
  <si>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</si>
  <si>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</si>
  <si>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</si>
  <si>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</si>
  <si>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</si>
  <si>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</si>
  <si>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</si>
  <si>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</si>
  <si>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</si>
  <si>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</si>
  <si>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</si>
  <si>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</si>
  <si>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</si>
  <si>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</si>
  <si>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</si>
  <si>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</si>
  <si>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</si>
  <si>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</si>
  <si>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</si>
  <si>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</si>
  <si>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</si>
  <si>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</si>
  <si>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</si>
  <si>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</si>
  <si>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</si>
  <si>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</si>
  <si>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</si>
  <si>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</si>
  <si>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</si>
  <si>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</si>
  <si>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</si>
  <si>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</si>
  <si>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</si>
  <si>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</si>
  <si>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</si>
  <si>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</si>
  <si>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</si>
  <si>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</si>
  <si>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</si>
  <si>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</si>
  <si>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</si>
  <si>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</si>
  <si>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</si>
  <si>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</si>
  <si>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</si>
  <si>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</si>
  <si>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</si>
  <si>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</si>
  <si>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</si>
  <si>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</si>
  <si>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</si>
  <si>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</si>
  <si>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</si>
  <si>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</si>
  <si>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</si>
  <si>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</si>
  <si>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</si>
  <si>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</si>
  <si>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</si>
  <si>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</si>
  <si>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</si>
  <si>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</si>
  <si>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</si>
  <si>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</si>
  <si>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</si>
  <si>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</si>
  <si>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</si>
  <si>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</si>
  <si>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</si>
  <si>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</si>
  <si>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</si>
  <si>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</si>
  <si>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</si>
  <si>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</si>
  <si>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</si>
  <si>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</si>
  <si>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</si>
  <si>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</si>
  <si>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</si>
  <si>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</si>
  <si>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</si>
  <si>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</si>
  <si>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</si>
  <si>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</si>
  <si>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</si>
  <si>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</si>
  <si>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</si>
  <si>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</si>
  <si>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</si>
  <si>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</si>
  <si>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</si>
  <si>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</si>
  <si>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</si>
  <si>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</si>
  <si>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</si>
  <si>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</si>
  <si>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</si>
  <si>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</si>
  <si>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</si>
  <si>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</si>
  <si>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</si>
  <si>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</si>
  <si>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</si>
  <si>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</si>
  <si>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</si>
  <si>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</si>
  <si>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</si>
  <si>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</si>
  <si>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</si>
  <si>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</si>
  <si>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</si>
  <si>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</si>
  <si>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</si>
  <si>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</si>
  <si>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</si>
  <si>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</si>
  <si>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</si>
  <si>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</si>
  <si>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</si>
  <si>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</si>
  <si>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</si>
  <si>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</si>
  <si>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</si>
  <si>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</si>
  <si>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</si>
  <si>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</si>
  <si>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</si>
  <si>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</si>
  <si>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</si>
  <si>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</si>
  <si>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</si>
  <si>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</si>
  <si>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</si>
  <si>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</si>
  <si>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</si>
  <si>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</si>
  <si>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</si>
  <si>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</si>
  <si>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</si>
  <si>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</si>
  <si>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</si>
  <si>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</si>
  <si>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</si>
  <si>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</si>
  <si>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</si>
  <si>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</si>
  <si>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</si>
  <si>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</si>
  <si>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</si>
  <si>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</si>
  <si>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</si>
  <si>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</si>
  <si>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</si>
  <si>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</si>
  <si>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</si>
  <si>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</si>
  <si>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</si>
  <si>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</si>
  <si>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</si>
  <si>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</si>
  <si>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</si>
  <si>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</si>
  <si>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</si>
  <si>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</si>
  <si>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</si>
  <si>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</si>
  <si>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</si>
  <si>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</si>
  <si>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</si>
  <si>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</si>
  <si>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</si>
  <si>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</si>
  <si>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</si>
  <si>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</si>
  <si>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</si>
  <si>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</si>
  <si>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</si>
  <si>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</si>
  <si>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</si>
  <si>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</si>
  <si>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</si>
  <si>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</si>
  <si>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</si>
  <si>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</si>
  <si>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</si>
  <si>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</si>
  <si>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</si>
  <si>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</si>
  <si>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</si>
  <si>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</si>
  <si>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</si>
  <si>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</si>
  <si>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</si>
  <si>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</si>
  <si>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</si>
  <si>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</si>
  <si>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</si>
  <si>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</si>
  <si>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</si>
  <si>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</si>
  <si>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</si>
  <si>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</si>
  <si>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</si>
  <si>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</si>
  <si>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</si>
  <si>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</si>
  <si>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</si>
  <si>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</si>
  <si>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</si>
  <si>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</si>
  <si>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</si>
  <si>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</si>
  <si>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</si>
  <si>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</si>
  <si>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</si>
  <si>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</si>
  <si>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</si>
  <si>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</si>
  <si>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</si>
  <si>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</si>
  <si>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</si>
  <si>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</si>
  <si>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</si>
  <si>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</si>
  <si>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</si>
  <si>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</si>
  <si>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</si>
  <si>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</si>
  <si>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</si>
  <si>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</si>
  <si>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</si>
  <si>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</si>
  <si>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</si>
  <si>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</si>
  <si>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</si>
  <si>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</si>
  <si>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</si>
  <si>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</si>
  <si>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</si>
  <si>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</si>
  <si>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</si>
  <si>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</si>
  <si>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</si>
  <si>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</si>
  <si>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</si>
  <si>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</si>
  <si>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</si>
  <si>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</si>
  <si>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</si>
  <si>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</si>
  <si>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</si>
  <si>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</si>
  <si>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</si>
  <si>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</si>
  <si>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</si>
  <si>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</si>
  <si>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</si>
  <si>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</si>
  <si>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</si>
  <si>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</si>
  <si>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</si>
  <si>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</si>
  <si>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</si>
  <si>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</si>
  <si>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</si>
  <si>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</si>
  <si>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</si>
  <si>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</si>
  <si>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</si>
  <si>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</si>
  <si>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</si>
  <si>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</si>
  <si>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</si>
  <si>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</si>
  <si>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</si>
  <si>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</si>
  <si>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</si>
  <si>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</si>
  <si>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</si>
  <si>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</si>
  <si>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</si>
  <si>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</si>
  <si>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</si>
  <si>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</si>
  <si>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</si>
  <si>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</si>
  <si>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</si>
  <si>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</si>
  <si>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</si>
  <si>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</si>
  <si>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</si>
  <si>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</si>
  <si>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</si>
  <si>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</si>
  <si>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</si>
  <si>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</si>
  <si>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</si>
  <si>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</si>
  <si>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</si>
  <si>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</si>
  <si>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</si>
  <si>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</si>
  <si>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</si>
  <si>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</si>
  <si>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</si>
  <si>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</si>
  <si>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</si>
  <si>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</si>
  <si>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</si>
  <si>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</si>
  <si>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</si>
  <si>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</si>
  <si>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</si>
  <si>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</si>
  <si>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</si>
  <si>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</si>
  <si>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</si>
  <si>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</si>
  <si>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</si>
  <si>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</si>
  <si>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</si>
  <si>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</si>
  <si>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</si>
  <si>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</si>
  <si>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</si>
  <si>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</si>
  <si>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</si>
  <si>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</si>
  <si>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</si>
  <si>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</si>
  <si>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</si>
  <si>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</si>
  <si>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</si>
  <si>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</si>
  <si>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</si>
  <si>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</si>
  <si>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</si>
  <si>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</si>
  <si>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</si>
  <si>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</si>
  <si>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</si>
  <si>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</si>
  <si>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</si>
  <si>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</si>
  <si>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</si>
  <si>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</si>
  <si>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</si>
  <si>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</si>
  <si>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</si>
  <si>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</si>
  <si>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</si>
  <si>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</si>
  <si>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</si>
  <si>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</si>
  <si>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</si>
  <si>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</si>
  <si>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</si>
  <si>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</si>
  <si>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</si>
  <si>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</si>
  <si>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</si>
  <si>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</si>
  <si>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</si>
  <si>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</si>
  <si>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</si>
  <si>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</si>
  <si>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</si>
  <si>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</si>
  <si>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</si>
  <si>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</si>
  <si>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</si>
  <si>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</si>
  <si>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</si>
  <si>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</si>
  <si>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</si>
  <si>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</si>
  <si>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</si>
  <si>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</si>
  <si>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</si>
  <si>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</si>
  <si>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</si>
  <si>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</si>
  <si>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</si>
  <si>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</si>
  <si>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</si>
  <si>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</si>
  <si>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</si>
  <si>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</si>
  <si>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</si>
  <si>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</si>
  <si>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</si>
  <si>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</si>
  <si>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</si>
  <si>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</si>
  <si>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</si>
  <si>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</si>
  <si>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</si>
  <si>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</si>
  <si>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</si>
  <si>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</si>
  <si>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</si>
  <si>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</si>
  <si>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</si>
  <si>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</si>
  <si>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</si>
  <si>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</si>
  <si>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</si>
  <si>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</si>
  <si>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</si>
  <si>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</si>
  <si>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</si>
  <si>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</si>
  <si>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</si>
  <si>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</si>
  <si>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</si>
  <si>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</si>
  <si>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</si>
  <si>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</si>
  <si>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</si>
  <si>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</si>
  <si>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</si>
  <si>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</si>
  <si>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</si>
  <si>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</si>
  <si>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</si>
  <si>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</si>
  <si>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</si>
  <si>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</si>
  <si>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</si>
  <si>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</si>
  <si>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</si>
  <si>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</si>
  <si>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</si>
  <si>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</si>
  <si>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</si>
  <si>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</si>
  <si>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</si>
  <si>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</si>
  <si>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</si>
  <si>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</si>
  <si>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</si>
  <si>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</si>
  <si>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</si>
  <si>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</si>
  <si>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</si>
  <si>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</si>
  <si>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</si>
  <si>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</si>
  <si>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</si>
  <si>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</si>
  <si>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</si>
  <si>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</si>
  <si>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</si>
  <si>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</si>
  <si>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</si>
  <si>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</si>
  <si>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</si>
  <si>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</si>
  <si>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</si>
  <si>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</si>
  <si>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</si>
  <si>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</si>
  <si>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</si>
  <si>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</si>
  <si>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</si>
  <si>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</si>
  <si>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</si>
  <si>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</si>
  <si>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</si>
  <si>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</si>
  <si>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</si>
  <si>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</si>
  <si>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</si>
  <si>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</si>
  <si>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</si>
  <si>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</si>
  <si>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</si>
  <si>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</si>
  <si>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</si>
  <si>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</si>
  <si>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</si>
  <si>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</si>
  <si>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</si>
  <si>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</si>
  <si>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</si>
  <si>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</si>
  <si>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</si>
  <si>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</si>
  <si>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</si>
  <si>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</si>
  <si>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</si>
  <si>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</si>
  <si>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</si>
  <si>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</si>
  <si>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</si>
  <si>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</si>
  <si>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</si>
  <si>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</si>
  <si>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</si>
  <si>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</si>
  <si>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</si>
  <si>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</si>
  <si>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</si>
  <si>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</si>
  <si>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</si>
  <si>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</si>
  <si>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</si>
  <si>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</si>
  <si>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</si>
  <si>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</si>
  <si>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</si>
  <si>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</si>
  <si>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</si>
  <si>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</si>
  <si>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</si>
  <si>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</si>
  <si>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</si>
  <si>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</si>
  <si>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</si>
  <si>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</si>
  <si>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</si>
  <si>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</si>
  <si>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</si>
  <si>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</si>
  <si>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</si>
  <si>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</si>
  <si>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</si>
  <si>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</si>
  <si>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</si>
  <si>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</si>
  <si>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</si>
  <si>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</si>
  <si>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</si>
  <si>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</si>
  <si>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</si>
  <si>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</si>
  <si>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</si>
  <si>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</si>
  <si>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</si>
  <si>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</si>
  <si>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</si>
  <si>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</si>
  <si>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</si>
  <si>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</si>
  <si>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</si>
  <si>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</si>
  <si>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</si>
  <si>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</si>
  <si>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</si>
  <si>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</si>
  <si>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</si>
  <si>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</si>
  <si>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</si>
  <si>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</si>
  <si>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</si>
  <si>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</si>
  <si>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</si>
  <si>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</si>
  <si>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</si>
  <si>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</si>
  <si>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</si>
  <si>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</si>
  <si>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</si>
  <si>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</si>
  <si>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</si>
  <si>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</si>
  <si>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</si>
  <si>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</si>
  <si>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</si>
  <si>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</si>
  <si>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</si>
  <si>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</si>
  <si>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</si>
  <si>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</si>
  <si>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</si>
  <si>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</si>
  <si>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</si>
  <si>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</si>
  <si>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</si>
  <si>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</si>
  <si>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</si>
  <si>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</si>
  <si>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</si>
  <si>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</si>
  <si>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</si>
  <si>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</si>
  <si>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</si>
  <si>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</si>
  <si>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</si>
  <si>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</si>
  <si>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</si>
  <si>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</si>
  <si>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</si>
  <si>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</si>
  <si>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</si>
  <si>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</si>
  <si>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</si>
  <si>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</si>
  <si>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</si>
  <si>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</si>
  <si>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</si>
  <si>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</si>
  <si>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</si>
  <si>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</si>
  <si>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</si>
  <si>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</si>
  <si>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</si>
  <si>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</si>
  <si>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</si>
  <si>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</si>
  <si>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</si>
  <si>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</si>
  <si>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</si>
  <si>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</si>
  <si>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</si>
  <si>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</si>
  <si>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</si>
  <si>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</si>
  <si>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</si>
  <si>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</si>
  <si>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</si>
  <si>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</si>
  <si>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</si>
  <si>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</si>
  <si>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</si>
  <si>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</si>
  <si>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</si>
  <si>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</si>
  <si>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</si>
  <si>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</si>
  <si>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</si>
  <si>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</si>
  <si>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</si>
  <si>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</si>
  <si>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</si>
  <si>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</si>
  <si>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</si>
  <si>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</si>
  <si>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</si>
  <si>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</si>
  <si>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</si>
  <si>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</si>
  <si>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</si>
  <si>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</si>
  <si>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</si>
  <si>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</si>
  <si>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</si>
  <si>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</si>
  <si>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</si>
  <si>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</si>
  <si>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</si>
  <si>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</si>
  <si>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</si>
  <si>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</si>
  <si>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</si>
  <si>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</si>
  <si>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</si>
  <si>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</si>
  <si>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</si>
  <si>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</si>
  <si>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</si>
  <si>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</si>
  <si>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</si>
  <si>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</si>
  <si>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</si>
  <si>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</si>
  <si>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</si>
  <si>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</si>
  <si>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</si>
  <si>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</si>
  <si>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</si>
  <si>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</si>
  <si>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</si>
  <si>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</si>
  <si>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</si>
  <si>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</si>
  <si>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</si>
  <si>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</si>
  <si>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</si>
  <si>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</si>
  <si>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</si>
  <si>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</si>
  <si>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</si>
  <si>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</si>
  <si>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</si>
  <si>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</si>
  <si>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</si>
  <si>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</si>
  <si>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</si>
  <si>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</si>
  <si>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</si>
  <si>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</si>
  <si>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</si>
  <si>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</si>
  <si>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</si>
  <si>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</si>
  <si>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</si>
  <si>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</si>
  <si>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</si>
  <si>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</si>
  <si>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</si>
  <si>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</si>
  <si>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</si>
  <si>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</si>
  <si>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</si>
  <si>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</si>
  <si>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</si>
  <si>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</si>
  <si>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</si>
  <si>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</si>
  <si>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</si>
  <si>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</si>
  <si>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</si>
  <si>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</si>
  <si>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</si>
  <si>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</si>
  <si>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</si>
  <si>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</si>
  <si>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</si>
  <si>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</si>
  <si>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</si>
  <si>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</si>
  <si>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</si>
  <si>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</si>
  <si>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</si>
  <si>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</si>
  <si>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</si>
  <si>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</si>
  <si>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</si>
  <si>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</si>
  <si>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</si>
  <si>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</si>
  <si>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</si>
  <si>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</si>
  <si>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</si>
  <si>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</si>
  <si>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</si>
  <si>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</si>
  <si>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</si>
  <si>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</si>
  <si>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</si>
  <si>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</si>
  <si>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</si>
  <si>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</si>
  <si>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</si>
  <si>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</si>
  <si>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</si>
  <si>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</si>
  <si>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</si>
  <si>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</si>
  <si>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</si>
  <si>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</si>
  <si>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</si>
  <si>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</si>
  <si>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</si>
  <si>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</si>
  <si>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</si>
  <si>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</si>
  <si>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</si>
  <si>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</si>
  <si>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</si>
  <si>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</si>
  <si>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</si>
  <si>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</si>
  <si>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</si>
  <si>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</si>
  <si>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</si>
  <si>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</si>
  <si>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</si>
  <si>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</si>
  <si>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</si>
  <si>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</si>
  <si>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</si>
  <si>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</si>
  <si>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</si>
  <si>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</si>
  <si>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</si>
  <si>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</si>
  <si>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</si>
  <si>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</si>
  <si>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</si>
  <si>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</si>
  <si>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</si>
  <si>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</si>
  <si>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</si>
  <si>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</si>
  <si>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</si>
  <si>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</si>
  <si>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</si>
  <si>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</si>
  <si>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</si>
  <si>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</si>
  <si>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</si>
  <si>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</si>
  <si>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</si>
  <si>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</si>
  <si>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</si>
  <si>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</si>
  <si>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</si>
  <si>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</si>
  <si>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</si>
  <si>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</si>
  <si>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</si>
  <si>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</si>
  <si>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</si>
  <si>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</si>
  <si>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</si>
  <si>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</si>
  <si>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</si>
  <si>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</si>
  <si>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</si>
  <si>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</si>
  <si>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</si>
  <si>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</si>
  <si>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</si>
  <si>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</si>
  <si>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</si>
  <si>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</si>
  <si>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</si>
  <si>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</si>
  <si>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</si>
  <si>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</si>
  <si>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</si>
  <si>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</si>
  <si>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</si>
  <si>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</si>
  <si>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</si>
  <si>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</si>
  <si>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</si>
  <si>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</si>
  <si>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</si>
  <si>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</si>
  <si>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</si>
  <si>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</si>
  <si>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</si>
  <si>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</si>
  <si>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</si>
  <si>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</si>
  <si>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</si>
  <si>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</si>
  <si>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</si>
  <si>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</si>
  <si>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</si>
  <si>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</si>
  <si>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</si>
  <si>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</si>
  <si>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</si>
  <si>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</si>
  <si>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</si>
  <si>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</si>
  <si>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</si>
  <si>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</si>
  <si>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</si>
  <si>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</si>
  <si>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</si>
  <si>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</si>
  <si>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</si>
  <si>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</si>
  <si>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</si>
  <si>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</si>
  <si>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</si>
  <si>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</si>
  <si>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</si>
  <si>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</si>
  <si>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</si>
  <si>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</si>
  <si>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</si>
  <si>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</si>
  <si>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</si>
  <si>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</si>
  <si>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</si>
  <si>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</si>
  <si>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</si>
  <si>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</si>
  <si>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</si>
  <si>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</si>
  <si>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</si>
  <si>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</si>
  <si>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</si>
  <si>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</si>
  <si>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</si>
  <si>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</si>
  <si>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</si>
  <si>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</si>
  <si>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</si>
  <si>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</si>
  <si>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</si>
  <si>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</si>
  <si>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</si>
  <si>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</si>
  <si>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</si>
  <si>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</si>
  <si>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</si>
  <si>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</si>
  <si>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</si>
  <si>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</si>
  <si>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</si>
  <si>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</si>
  <si>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</si>
  <si>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</si>
  <si>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</si>
  <si>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</si>
  <si>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</si>
  <si>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</si>
  <si>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</si>
  <si>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</si>
  <si>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</si>
  <si>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</si>
  <si>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</si>
  <si>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</si>
  <si>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</si>
  <si>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</si>
  <si>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</si>
  <si>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</si>
  <si>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</si>
  <si>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</si>
  <si>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</si>
  <si>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</si>
  <si>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</si>
  <si>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</si>
  <si>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</si>
  <si>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</si>
  <si>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</si>
  <si>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</si>
  <si>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</si>
  <si>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</si>
  <si>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</si>
  <si>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</si>
  <si>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</si>
  <si>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</si>
  <si>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</si>
  <si>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</si>
  <si>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</si>
  <si>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</si>
  <si>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</si>
  <si>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</si>
  <si>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</si>
  <si>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</si>
  <si>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</si>
  <si>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</si>
  <si>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</si>
  <si>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</si>
  <si>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</si>
  <si>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</si>
  <si>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</si>
  <si>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</si>
  <si>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</si>
  <si>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</si>
  <si>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</si>
  <si>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</si>
  <si>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</si>
  <si>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</si>
  <si>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</si>
  <si>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</si>
  <si>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</si>
  <si>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</si>
  <si>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</si>
  <si>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</si>
  <si>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</si>
  <si>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</si>
  <si>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</si>
  <si>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</si>
  <si>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</si>
  <si>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</si>
  <si>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</si>
  <si>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</si>
  <si>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</si>
  <si>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</si>
  <si>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</si>
  <si>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</si>
  <si>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</si>
  <si>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</si>
  <si>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</si>
  <si>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</si>
  <si>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</si>
  <si>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</si>
  <si>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</si>
  <si>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</si>
  <si>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</si>
  <si>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</si>
  <si>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</si>
  <si>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</si>
  <si>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</si>
  <si>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</si>
  <si>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</si>
  <si>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</si>
  <si>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</si>
  <si>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</si>
  <si>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</si>
  <si>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</si>
  <si>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</si>
  <si>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</si>
  <si>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</si>
  <si>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</si>
  <si>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</si>
  <si>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</si>
  <si>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</si>
  <si>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</si>
  <si>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</si>
  <si>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</si>
  <si>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</si>
  <si>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</si>
  <si>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</si>
  <si>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</si>
  <si>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</si>
  <si>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</si>
  <si>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</si>
  <si>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</si>
  <si>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</si>
  <si>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</si>
  <si>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</si>
  <si>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</si>
  <si>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</si>
  <si>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</si>
  <si>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</si>
  <si>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</si>
  <si>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</si>
  <si>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</si>
  <si>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</si>
  <si>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</si>
  <si>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</si>
  <si>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</si>
  <si>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</si>
  <si>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</si>
  <si>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</si>
  <si>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</si>
  <si>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</si>
  <si>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</si>
  <si>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</si>
  <si>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</si>
  <si>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</si>
  <si>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</si>
  <si>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</si>
  <si>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</si>
  <si>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</si>
  <si>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</si>
  <si>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</si>
  <si>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</si>
  <si>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</si>
  <si>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</si>
  <si>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</si>
  <si>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</si>
  <si>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</si>
  <si>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</si>
  <si>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</si>
  <si>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</si>
  <si>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</si>
  <si>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</si>
  <si>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</si>
  <si>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</si>
  <si>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</si>
  <si>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</si>
  <si>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</si>
  <si>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</si>
  <si>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</si>
  <si>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</si>
  <si>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</si>
  <si>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</si>
  <si>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</si>
  <si>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</si>
  <si>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</si>
  <si>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</si>
  <si>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</si>
  <si>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</si>
  <si>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</si>
  <si>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</si>
  <si>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</si>
  <si>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</si>
  <si>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</si>
  <si>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</si>
  <si>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</si>
  <si>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</si>
  <si>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</si>
  <si>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</si>
  <si>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</si>
  <si>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</si>
  <si>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</si>
  <si>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</si>
  <si>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</si>
  <si>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</si>
  <si>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</si>
  <si>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</si>
  <si>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</si>
  <si>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</si>
  <si>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</si>
  <si>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</si>
  <si>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</si>
  <si>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</si>
  <si>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</si>
  <si>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</si>
  <si>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</si>
  <si>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</si>
  <si>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</si>
  <si>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</si>
  <si>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</si>
  <si>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</si>
  <si>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</si>
  <si>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</si>
  <si>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</si>
  <si>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</si>
  <si>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</si>
  <si>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</si>
  <si>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</si>
  <si>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</si>
  <si>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</si>
  <si>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</si>
  <si>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</si>
  <si>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</si>
  <si>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</si>
  <si>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</si>
  <si>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</si>
  <si>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</si>
  <si>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</si>
  <si>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</si>
  <si>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</si>
  <si>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</si>
  <si>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</si>
  <si>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</si>
  <si>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</si>
  <si>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</si>
  <si>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</si>
  <si>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</si>
  <si>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</si>
  <si>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</si>
  <si>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</si>
  <si>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</si>
  <si>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</si>
  <si>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</si>
  <si>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</si>
  <si>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</si>
  <si>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</si>
  <si>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</si>
  <si>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</si>
  <si>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</si>
  <si>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</si>
  <si>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</si>
  <si>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</si>
  <si>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</si>
  <si>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</si>
  <si>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</si>
  <si>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</si>
  <si>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</si>
  <si>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</si>
  <si>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</si>
  <si>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</si>
  <si>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</si>
  <si>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</si>
  <si>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</si>
  <si>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</si>
  <si>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</si>
  <si>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</si>
  <si>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</si>
  <si>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</si>
  <si>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</si>
  <si>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</si>
  <si>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</si>
  <si>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</si>
  <si>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</si>
  <si>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</si>
  <si>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</si>
  <si>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</si>
  <si>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</si>
  <si>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</si>
  <si>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</si>
  <si>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</si>
  <si>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</si>
  <si>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</si>
  <si>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</si>
  <si>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</si>
  <si>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</si>
  <si>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</si>
  <si>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</si>
  <si>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</si>
  <si>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</si>
  <si>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</si>
  <si>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</si>
  <si>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</si>
  <si>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</si>
  <si>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</si>
  <si>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</si>
  <si>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</si>
  <si>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</si>
  <si>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</si>
  <si>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</si>
  <si>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</si>
  <si>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</si>
  <si>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</si>
  <si>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</si>
  <si>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</si>
  <si>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</si>
  <si>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</si>
  <si>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</si>
  <si>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</si>
  <si>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</si>
  <si>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</si>
  <si>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</si>
  <si>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</si>
  <si>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</si>
  <si>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</si>
  <si>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</si>
  <si>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</si>
  <si>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</si>
  <si>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</si>
  <si>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</si>
  <si>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</si>
  <si>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</si>
  <si>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</si>
  <si>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</si>
  <si>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</si>
  <si>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</si>
  <si>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</si>
  <si>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</si>
  <si>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</si>
  <si>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</si>
  <si>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</si>
  <si>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</si>
  <si>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</si>
  <si>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</si>
  <si>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</si>
  <si>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</si>
  <si>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</si>
  <si>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</si>
  <si>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</si>
  <si>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</si>
  <si>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</si>
  <si>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</si>
  <si>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</si>
  <si>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</si>
  <si>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</si>
  <si>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</si>
  <si>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</si>
  <si>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</si>
  <si>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</si>
  <si>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</si>
  <si>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</si>
  <si>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</si>
  <si>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</si>
  <si>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</si>
  <si>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</si>
  <si>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</si>
  <si>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</si>
  <si>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</si>
  <si>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</si>
  <si>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</si>
  <si>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</si>
  <si>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</si>
  <si>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</si>
  <si>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</si>
  <si>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</si>
  <si>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</si>
  <si>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</si>
  <si>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</si>
  <si>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</si>
  <si>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</si>
  <si>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</si>
  <si>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</si>
  <si>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</si>
  <si>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</si>
  <si>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</si>
  <si>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</si>
  <si>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</si>
  <si>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</si>
  <si>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</si>
  <si>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</si>
  <si>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</si>
  <si>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</si>
  <si>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</si>
  <si>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</si>
  <si>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</si>
  <si>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</si>
  <si>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</si>
  <si>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</si>
  <si>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</si>
  <si>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</si>
  <si>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</si>
  <si>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</si>
  <si>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</si>
  <si>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</si>
  <si>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</si>
  <si>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</si>
  <si>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</si>
  <si>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</si>
  <si>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</si>
  <si>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</si>
  <si>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</si>
  <si>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</si>
  <si>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</si>
  <si>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</si>
  <si>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</si>
  <si>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</si>
  <si>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</si>
  <si>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</si>
  <si>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</si>
  <si>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</si>
  <si>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</si>
  <si>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</si>
  <si>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</si>
  <si>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</si>
  <si>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</si>
  <si>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</si>
  <si>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</si>
  <si>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</si>
  <si>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</si>
  <si>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</si>
  <si>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</si>
  <si>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</si>
  <si>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</si>
  <si>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</si>
  <si>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</si>
  <si>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</si>
  <si>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</si>
  <si>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</si>
  <si>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</si>
  <si>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</si>
  <si>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</si>
  <si>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</si>
  <si>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</si>
  <si>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</si>
  <si>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</si>
  <si>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</si>
  <si>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</si>
  <si>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</si>
  <si>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</si>
  <si>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</si>
  <si>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</si>
  <si>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</si>
  <si>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</si>
  <si>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</si>
  <si>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</si>
  <si>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</si>
  <si>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</si>
  <si>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</si>
  <si>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</si>
  <si>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</si>
  <si>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</si>
  <si>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</si>
  <si>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</si>
  <si>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</si>
  <si>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</si>
  <si>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</si>
  <si>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</si>
  <si>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</si>
  <si>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</si>
  <si>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</si>
  <si>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</si>
  <si>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</si>
  <si>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</si>
  <si>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</si>
  <si>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</si>
  <si>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</si>
  <si>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</si>
  <si>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</si>
  <si>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</si>
  <si>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</si>
  <si>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</si>
  <si>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</si>
  <si>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</si>
  <si>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</si>
  <si>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</si>
  <si>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</si>
  <si>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</si>
  <si>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</si>
  <si>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</si>
  <si>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</si>
  <si>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</si>
  <si>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</si>
  <si>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</si>
  <si>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</si>
  <si>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</si>
  <si>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</si>
  <si>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</si>
  <si>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</si>
  <si>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</si>
  <si>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</si>
  <si>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</si>
  <si>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</si>
  <si>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</si>
  <si>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</si>
  <si>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</si>
  <si>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</si>
  <si>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</si>
  <si>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</si>
  <si>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</si>
  <si>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</si>
  <si>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</si>
  <si>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</si>
  <si>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</si>
  <si>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</si>
  <si>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</si>
  <si>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</si>
  <si>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</si>
  <si>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</si>
  <si>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</si>
  <si>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</si>
  <si>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</si>
  <si>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</si>
  <si>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</si>
  <si>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</si>
  <si>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</si>
  <si>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</si>
  <si>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</si>
  <si>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</si>
  <si>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</si>
  <si>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</si>
  <si>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</si>
  <si>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</si>
  <si>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</si>
  <si>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</si>
  <si>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</si>
  <si>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</si>
  <si>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</si>
  <si>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</si>
  <si>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</si>
  <si>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</si>
  <si>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</si>
  <si>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</si>
  <si>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</si>
  <si>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</si>
  <si>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</si>
  <si>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</si>
  <si>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</si>
  <si>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</si>
  <si>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</si>
  <si>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</si>
  <si>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</si>
  <si>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</si>
  <si>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</si>
  <si>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</si>
  <si>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</si>
  <si>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</si>
  <si>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</si>
  <si>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</si>
  <si>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</si>
  <si>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</si>
  <si>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</si>
  <si>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</si>
  <si>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</si>
  <si>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</si>
  <si>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</si>
  <si>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</si>
  <si>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</si>
  <si>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</si>
  <si>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</si>
  <si>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</si>
  <si>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</si>
  <si>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</si>
  <si>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</si>
  <si>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</si>
  <si>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</si>
  <si>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</si>
  <si>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</si>
  <si>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</si>
  <si>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</si>
  <si>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</si>
  <si>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</si>
  <si>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</si>
  <si>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</si>
  <si>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</si>
  <si>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</si>
  <si>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</si>
  <si>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</si>
  <si>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</si>
  <si>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</si>
  <si>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</si>
  <si>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</si>
  <si>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</si>
  <si>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</si>
  <si>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</si>
  <si>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</si>
  <si>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</si>
  <si>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</si>
  <si>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</si>
  <si>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</si>
  <si>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</si>
  <si>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</si>
  <si>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</si>
  <si>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</si>
  <si>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</si>
  <si>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</si>
  <si>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</si>
  <si>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</si>
  <si>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</si>
  <si>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</si>
  <si>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</si>
  <si>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</si>
  <si>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</si>
  <si>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</si>
  <si>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</si>
  <si>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</si>
  <si>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</si>
  <si>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</si>
  <si>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</si>
  <si>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</si>
  <si>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</si>
  <si>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</si>
  <si>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</si>
  <si>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</si>
  <si>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</si>
  <si>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</si>
  <si>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</si>
  <si>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</si>
  <si>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</si>
  <si>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</si>
  <si>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</si>
  <si>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</si>
  <si>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</si>
  <si>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</si>
  <si>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</si>
  <si>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</si>
  <si>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</si>
  <si>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</si>
  <si>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</si>
  <si>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</si>
  <si>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</si>
  <si>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</si>
  <si>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</si>
  <si>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</si>
  <si>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</si>
  <si>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</si>
  <si>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</si>
  <si>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</si>
  <si>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</si>
  <si>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</si>
  <si>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</si>
  <si>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</si>
  <si>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</si>
  <si>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</si>
  <si>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</si>
  <si>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</si>
  <si>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</si>
  <si>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</si>
  <si>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</si>
  <si>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</si>
  <si>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</si>
  <si>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</si>
  <si>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</si>
  <si>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</si>
  <si>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</si>
  <si>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</si>
  <si>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</si>
  <si>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</si>
  <si>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</si>
  <si>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</si>
  <si>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</si>
  <si>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</si>
  <si>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</si>
  <si>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</si>
  <si>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</si>
  <si>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</si>
  <si>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</si>
  <si>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</si>
  <si>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</si>
  <si>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</si>
  <si>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</si>
  <si>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</si>
  <si>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</si>
  <si>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</si>
  <si>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</si>
  <si>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</si>
  <si>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</si>
  <si>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</si>
  <si>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</si>
  <si>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</si>
  <si>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</si>
  <si>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</si>
  <si>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</si>
  <si>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</si>
  <si>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</si>
  <si>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</si>
  <si>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</si>
  <si>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</si>
  <si>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</si>
  <si>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</si>
  <si>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</si>
  <si>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</si>
  <si>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</si>
  <si>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</si>
  <si>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</si>
  <si>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</si>
  <si>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</si>
  <si>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</si>
  <si>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</si>
  <si>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</si>
  <si>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</si>
  <si>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</si>
  <si>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</si>
  <si>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</si>
  <si>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</si>
  <si>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</si>
  <si>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</si>
  <si>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</si>
  <si>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</si>
  <si>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</si>
  <si>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</si>
  <si>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</si>
  <si>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</si>
  <si>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</si>
  <si>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</si>
  <si>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</si>
  <si>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</si>
  <si>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</si>
  <si>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</si>
  <si>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</si>
  <si>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</si>
  <si>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</si>
  <si>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</si>
  <si>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</si>
  <si>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</si>
  <si>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</si>
  <si>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</si>
  <si>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</si>
  <si>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</si>
  <si>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</si>
  <si>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</si>
  <si>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</si>
  <si>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</si>
  <si>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</si>
  <si>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</si>
  <si>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</si>
  <si>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</si>
  <si>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</si>
  <si>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</si>
  <si>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</si>
  <si>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</si>
  <si>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</si>
  <si>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</si>
  <si>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</si>
  <si>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</si>
  <si>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</si>
  <si>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</si>
  <si>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</si>
  <si>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</si>
  <si>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</si>
  <si>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</si>
  <si>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</si>
  <si>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</si>
  <si>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</si>
  <si>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</si>
  <si>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</si>
  <si>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</si>
  <si>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</si>
  <si>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</si>
  <si>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</si>
  <si>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</si>
  <si>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</si>
  <si>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</si>
  <si>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</si>
  <si>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</si>
  <si>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</si>
  <si>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</si>
  <si>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</si>
  <si>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</si>
  <si>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</si>
  <si>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</si>
  <si>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</si>
  <si>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</si>
  <si>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</si>
  <si>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</si>
  <si>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</si>
  <si>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</si>
  <si>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</si>
  <si>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</si>
  <si>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</si>
  <si>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</si>
  <si>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</si>
  <si>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</si>
  <si>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</si>
  <si>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</si>
  <si>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</si>
  <si>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</si>
  <si>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</si>
  <si>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</si>
  <si>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</si>
  <si>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</si>
  <si>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</si>
  <si>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</si>
  <si>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</si>
  <si>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</si>
  <si>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</si>
  <si>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</si>
  <si>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</si>
  <si>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</si>
  <si>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</si>
  <si>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</si>
  <si>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</si>
  <si>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</si>
  <si>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</si>
  <si>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</si>
  <si>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</si>
  <si>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</si>
  <si>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</si>
  <si>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</si>
  <si>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</si>
  <si>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</si>
  <si>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</si>
  <si>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</si>
  <si>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</si>
  <si>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</si>
  <si>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</si>
  <si>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</si>
  <si>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</si>
  <si>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</si>
  <si>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</si>
  <si>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</si>
  <si>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</si>
  <si>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</si>
  <si>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</si>
  <si>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</si>
  <si>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</si>
  <si>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</si>
  <si>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</si>
  <si>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</si>
  <si>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</si>
  <si>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</si>
  <si>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</si>
  <si>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</si>
  <si>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</si>
  <si>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</si>
  <si>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</si>
  <si>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</si>
  <si>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</si>
  <si>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</si>
  <si>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</si>
  <si>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</si>
  <si>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</si>
  <si>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</si>
  <si>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</si>
  <si>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</si>
  <si>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</si>
  <si>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</si>
  <si>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</si>
  <si>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</si>
  <si>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</si>
  <si>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</si>
  <si>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</si>
  <si>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</si>
  <si>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</si>
  <si>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</si>
  <si>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</si>
  <si>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</si>
  <si>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</si>
  <si>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</si>
  <si>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</si>
  <si>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</si>
  <si>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</si>
  <si>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</si>
  <si>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</si>
  <si>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</si>
  <si>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</si>
  <si>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</si>
  <si>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</si>
  <si>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</si>
  <si>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</si>
  <si>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</si>
  <si>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</si>
  <si>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</si>
  <si>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</si>
  <si>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</si>
  <si>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</si>
  <si>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</si>
  <si>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</si>
  <si>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</si>
  <si>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</si>
  <si>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</si>
  <si>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</si>
  <si>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</si>
  <si>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</si>
  <si>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</si>
  <si>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</si>
  <si>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</si>
  <si>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</si>
  <si>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</si>
  <si>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</si>
  <si>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</si>
  <si>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</si>
  <si>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</si>
  <si>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</si>
  <si>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</si>
  <si>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</si>
  <si>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</si>
  <si>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</si>
  <si>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</si>
  <si>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</si>
  <si>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</si>
  <si>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</si>
  <si>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</si>
  <si>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</si>
  <si>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</si>
  <si>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</si>
  <si>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</si>
  <si>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</si>
  <si>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</si>
  <si>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</si>
  <si>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</si>
  <si>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</si>
  <si>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</si>
  <si>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</si>
  <si>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</si>
  <si>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</si>
  <si>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</si>
  <si>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</si>
  <si>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</si>
  <si>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</si>
  <si>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</si>
  <si>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</si>
  <si>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</si>
  <si>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</si>
  <si>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</si>
  <si>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</si>
  <si>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</si>
  <si>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</si>
  <si>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</si>
  <si>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</si>
  <si>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</si>
  <si>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</si>
  <si>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</si>
  <si>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</si>
  <si>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</si>
  <si>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</si>
  <si>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</si>
  <si>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</si>
  <si>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</si>
  <si>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</si>
  <si>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</si>
  <si>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</si>
  <si>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</si>
  <si>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</si>
  <si>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</si>
  <si>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</si>
  <si>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</si>
  <si>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</si>
  <si>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</si>
  <si>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</si>
  <si>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</si>
  <si>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</si>
  <si>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</si>
  <si>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</si>
  <si>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</si>
  <si>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</si>
  <si>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</si>
  <si>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</si>
  <si>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</si>
  <si>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</si>
  <si>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</si>
  <si>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</si>
  <si>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</si>
  <si>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</si>
  <si>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</si>
  <si>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</si>
  <si>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</si>
  <si>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</si>
  <si>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</si>
  <si>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</si>
  <si>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</si>
  <si>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</si>
  <si>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</si>
  <si>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</si>
  <si>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</si>
  <si>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</si>
  <si>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</si>
  <si>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</si>
  <si>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</si>
  <si>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</si>
  <si>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</si>
  <si>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</si>
  <si>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</si>
  <si>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</si>
  <si>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</si>
  <si>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</si>
  <si>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</si>
  <si>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</si>
  <si>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</si>
  <si>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</si>
  <si>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</si>
  <si>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</si>
  <si>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</si>
  <si>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</si>
  <si>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</si>
  <si>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</si>
  <si>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</si>
  <si>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</si>
  <si>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</si>
  <si>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</si>
  <si>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</si>
  <si>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</si>
  <si>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</si>
  <si>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</si>
  <si>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</si>
  <si>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</si>
  <si>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</si>
  <si>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</si>
  <si>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</si>
  <si>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</si>
  <si>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</si>
  <si>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</si>
  <si>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</si>
  <si>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</si>
  <si>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</si>
  <si>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</si>
  <si>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</si>
  <si>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</si>
  <si>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</si>
  <si>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</si>
  <si>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</si>
  <si>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</si>
  <si>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</si>
  <si>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</si>
  <si>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</si>
  <si>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</si>
  <si>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</si>
  <si>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</si>
  <si>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</si>
  <si>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</si>
  <si>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</si>
  <si>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</si>
  <si>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</si>
  <si>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</si>
  <si>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</si>
  <si>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</si>
  <si>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</si>
  <si>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</si>
  <si>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</si>
  <si>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</si>
  <si>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</si>
  <si>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</si>
  <si>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</si>
  <si>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</si>
  <si>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</si>
  <si>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</si>
  <si>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</si>
  <si>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</si>
  <si>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</si>
  <si>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</si>
  <si>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</si>
  <si>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</si>
  <si>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</si>
  <si>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</si>
  <si>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</si>
  <si>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</si>
  <si>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</si>
  <si>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</si>
  <si>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</si>
  <si>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</si>
  <si>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</si>
  <si>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</si>
  <si>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</si>
  <si>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</si>
  <si>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</si>
  <si>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</si>
  <si>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</si>
  <si>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</si>
  <si>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</si>
  <si>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</si>
  <si>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</si>
  <si>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</si>
  <si>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</si>
  <si>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</si>
  <si>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</si>
  <si>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</si>
  <si>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</si>
  <si>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</si>
  <si>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</si>
  <si>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</si>
  <si>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</si>
  <si>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</si>
  <si>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</si>
  <si>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</si>
  <si>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</si>
  <si>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</si>
  <si>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</si>
  <si>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</si>
  <si>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</si>
  <si>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</si>
  <si>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</si>
  <si>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</si>
  <si>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</si>
  <si>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</si>
  <si>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</si>
  <si>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</si>
  <si>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</si>
  <si>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</si>
  <si>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</si>
  <si>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</si>
  <si>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</si>
  <si>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</si>
  <si>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</si>
  <si>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</si>
  <si>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</si>
  <si>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</si>
  <si>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</si>
  <si>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</si>
  <si>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</si>
  <si>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</si>
  <si>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</si>
  <si>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</si>
  <si>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</si>
  <si>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</si>
  <si>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</si>
  <si>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</si>
  <si>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</si>
  <si>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</si>
  <si>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</si>
  <si>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</si>
  <si>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</si>
  <si>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</si>
  <si>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</si>
  <si>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</si>
  <si>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</si>
  <si>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</si>
  <si>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</si>
  <si>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</si>
  <si>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</si>
  <si>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</si>
  <si>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</si>
  <si>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</si>
  <si>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</si>
  <si>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</si>
  <si>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</si>
  <si>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</si>
  <si>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</si>
  <si>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</si>
  <si>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</si>
  <si>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</si>
  <si>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</si>
  <si>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</si>
  <si>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</si>
  <si>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</si>
  <si>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</si>
  <si>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</si>
  <si>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</si>
  <si>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</si>
  <si>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</si>
  <si>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</si>
  <si>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</si>
  <si>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</si>
  <si>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</si>
  <si>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</si>
  <si>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</si>
  <si>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</si>
  <si>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</si>
  <si>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</si>
  <si>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</si>
  <si>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</si>
  <si>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</si>
  <si>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</si>
  <si>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</si>
  <si>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</si>
  <si>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</si>
  <si>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</si>
  <si>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</si>
  <si>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</si>
  <si>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</si>
  <si>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</si>
  <si>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</si>
  <si>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</si>
  <si>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</si>
  <si>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</si>
  <si>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</si>
  <si>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</si>
  <si>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</si>
  <si>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</si>
  <si>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</si>
  <si>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</si>
  <si>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</si>
  <si>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</si>
  <si>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</si>
  <si>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</si>
  <si>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</si>
  <si>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</si>
  <si>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</si>
  <si>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</si>
  <si>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</si>
  <si>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</si>
  <si>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</si>
  <si>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</si>
  <si>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</si>
  <si>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</si>
  <si>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</si>
  <si>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</si>
  <si>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</si>
  <si>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</si>
  <si>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</si>
  <si>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</si>
  <si>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</si>
  <si>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</si>
  <si>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</si>
  <si>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</si>
  <si>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</si>
  <si>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</si>
  <si>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</si>
  <si>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</si>
  <si>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</si>
  <si>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</si>
  <si>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</si>
  <si>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</si>
  <si>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</si>
  <si>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</si>
  <si>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</si>
  <si>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</si>
  <si>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</si>
  <si>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</si>
  <si>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</si>
  <si>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</si>
  <si>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</si>
  <si>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</si>
  <si>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</si>
  <si>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</si>
  <si>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</si>
  <si>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</si>
  <si>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</si>
  <si>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</si>
  <si>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</si>
  <si>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</si>
  <si>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</si>
  <si>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</si>
  <si>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</si>
  <si>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</si>
  <si>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</si>
  <si>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</si>
  <si>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</si>
  <si>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</si>
  <si>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</si>
  <si>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</si>
  <si>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</si>
  <si>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</si>
  <si>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</si>
  <si>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</si>
  <si>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</si>
  <si>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</si>
  <si>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</si>
  <si>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</si>
  <si>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</si>
  <si>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</si>
  <si>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</si>
  <si>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</si>
  <si>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</si>
  <si>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</si>
  <si>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</si>
  <si>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</si>
  <si>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</si>
  <si>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</si>
  <si>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</si>
  <si>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</si>
  <si>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</si>
  <si>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</si>
  <si>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</si>
  <si>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</si>
  <si>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</si>
  <si>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</si>
  <si>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</si>
  <si>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</si>
  <si>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</si>
  <si>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</si>
  <si>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</si>
  <si>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</si>
  <si>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</si>
  <si>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</si>
  <si>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</si>
  <si>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</si>
  <si>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</si>
  <si>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</si>
  <si>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</si>
  <si>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</si>
  <si>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</si>
  <si>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</si>
  <si>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</si>
  <si>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</si>
  <si>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</si>
  <si>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</si>
  <si>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</si>
  <si>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</si>
  <si>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</si>
  <si>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</si>
  <si>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</si>
  <si>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</si>
  <si>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</si>
  <si>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</si>
  <si>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</si>
  <si>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</si>
  <si>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</si>
  <si>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</si>
  <si>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</si>
  <si>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</si>
  <si>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</si>
  <si>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</si>
  <si>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</si>
  <si>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</si>
  <si>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</si>
  <si>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</si>
  <si>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</si>
  <si>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</si>
  <si>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</si>
  <si>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</si>
  <si>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</si>
  <si>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</si>
  <si>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</si>
  <si>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</si>
  <si>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</si>
  <si>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</si>
  <si>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</si>
  <si>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</si>
  <si>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</si>
  <si>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</si>
  <si>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</si>
  <si>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</si>
  <si>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</si>
  <si>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</si>
  <si>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</si>
  <si>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</si>
  <si>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</si>
  <si>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</si>
  <si>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</si>
  <si>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</si>
  <si>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</si>
  <si>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</si>
  <si>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</si>
  <si>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</si>
  <si>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</si>
  <si>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</si>
  <si>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</si>
  <si>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</si>
  <si>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</si>
  <si>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</si>
  <si>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</si>
  <si>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</si>
  <si>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</si>
  <si>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</si>
  <si>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</si>
  <si>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</si>
  <si>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</si>
  <si>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</si>
  <si>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</si>
  <si>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</si>
  <si>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</si>
  <si>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</si>
  <si>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</si>
  <si>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</si>
  <si>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</si>
  <si>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</si>
  <si>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</si>
  <si>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</si>
  <si>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</si>
  <si>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</si>
  <si>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</si>
  <si>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</si>
  <si>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</si>
  <si>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</si>
  <si>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</si>
  <si>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</si>
  <si>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</si>
  <si>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</si>
  <si>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</si>
  <si>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</si>
  <si>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</si>
  <si>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</si>
  <si>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</si>
  <si>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</si>
  <si>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</si>
  <si>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</si>
  <si>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</si>
  <si>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</si>
  <si>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</si>
  <si>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</si>
  <si>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</si>
  <si>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</si>
  <si>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</si>
  <si>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</si>
  <si>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</si>
  <si>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</si>
  <si>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</si>
  <si>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</si>
  <si>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</si>
  <si>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</si>
  <si>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</si>
  <si>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</si>
  <si>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</si>
  <si>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</si>
  <si>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</si>
  <si>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</si>
  <si>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</si>
  <si>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</si>
  <si>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</si>
  <si>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</si>
  <si>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</si>
  <si>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</si>
  <si>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</si>
  <si>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</si>
  <si>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</si>
  <si>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</si>
  <si>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</si>
  <si>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</si>
  <si>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</si>
  <si>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</si>
  <si>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</si>
  <si>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</si>
  <si>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</si>
  <si>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</si>
  <si>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</si>
  <si>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</si>
  <si>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</si>
  <si>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</si>
  <si>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</si>
  <si>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</si>
  <si>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</si>
  <si>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</si>
  <si>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</si>
  <si>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</si>
  <si>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</si>
  <si>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</si>
  <si>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</si>
  <si>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</si>
  <si>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</si>
  <si>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</si>
  <si>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</si>
  <si>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</si>
  <si>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</si>
  <si>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</si>
  <si>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</si>
  <si>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</si>
  <si>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</si>
  <si>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</si>
  <si>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</si>
  <si>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</si>
  <si>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</si>
  <si>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</si>
  <si>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</si>
  <si>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</si>
  <si>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</si>
  <si>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</si>
  <si>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</si>
  <si>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</si>
  <si>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</si>
  <si>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</si>
  <si>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</si>
  <si>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</si>
  <si>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</si>
  <si>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</si>
  <si>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</si>
  <si>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</si>
  <si>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</si>
  <si>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</si>
  <si>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</si>
  <si>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</si>
  <si>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</si>
  <si>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</si>
  <si>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</si>
  <si>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</si>
  <si>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</si>
  <si>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</si>
  <si>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</si>
  <si>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</si>
  <si>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</si>
  <si>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</si>
  <si>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</si>
  <si>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</si>
  <si>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</si>
  <si>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</si>
  <si>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</si>
  <si>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</si>
  <si>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</si>
  <si>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</si>
  <si>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</si>
  <si>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</si>
  <si>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</si>
  <si>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</si>
  <si>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</si>
  <si>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</si>
  <si>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</si>
  <si>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</si>
  <si>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</si>
  <si>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</si>
  <si>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</si>
  <si>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</si>
  <si>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</si>
  <si>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</si>
  <si>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</si>
  <si>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</si>
  <si>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</si>
  <si>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</si>
  <si>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</si>
  <si>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</si>
  <si>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</si>
  <si>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</si>
  <si>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</si>
  <si>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</si>
  <si>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</si>
  <si>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</si>
  <si>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</si>
  <si>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</si>
  <si>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</si>
  <si>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</si>
  <si>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</si>
  <si>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</si>
  <si>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</si>
  <si>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</si>
  <si>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</si>
  <si>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</si>
  <si>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</si>
  <si>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</si>
  <si>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</si>
  <si>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</si>
  <si>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</si>
  <si>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</si>
  <si>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</si>
  <si>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</si>
  <si>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</si>
  <si>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</si>
  <si>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</si>
  <si>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</si>
  <si>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</si>
  <si>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</si>
  <si>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</si>
  <si>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</si>
  <si>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</si>
  <si>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</si>
  <si>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</si>
  <si>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</si>
  <si>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</si>
  <si>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</si>
  <si>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</si>
  <si>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</si>
  <si>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</si>
  <si>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</si>
  <si>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</si>
  <si>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</si>
  <si>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</si>
  <si>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</si>
  <si>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</si>
  <si>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</si>
  <si>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</si>
  <si>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</si>
  <si>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</si>
  <si>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</si>
  <si>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</si>
  <si>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</si>
  <si>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</si>
  <si>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</si>
  <si>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</si>
  <si>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</si>
  <si>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</si>
  <si>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</si>
  <si>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</si>
  <si>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</si>
  <si>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</si>
  <si>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</si>
  <si>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</si>
  <si>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</si>
  <si>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</si>
  <si>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</si>
  <si>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</si>
  <si>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</si>
  <si>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</si>
  <si>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</si>
  <si>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</si>
  <si>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</si>
  <si>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</si>
  <si>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</si>
  <si>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</si>
  <si>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</si>
  <si>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</si>
  <si>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</si>
  <si>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</si>
  <si>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</si>
  <si>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</si>
  <si>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</si>
  <si>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</si>
  <si>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</si>
  <si>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</si>
  <si>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</si>
  <si>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</si>
  <si>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</si>
  <si>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</si>
  <si>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</si>
  <si>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</si>
  <si>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</si>
  <si>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</si>
  <si>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</si>
  <si>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</si>
  <si>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</si>
  <si>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</si>
  <si>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</si>
  <si>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</si>
  <si>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</si>
  <si>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</si>
  <si>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</si>
  <si>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</si>
  <si>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</si>
  <si>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</si>
  <si>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</si>
  <si>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</si>
  <si>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</si>
  <si>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</si>
  <si>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</si>
  <si>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</si>
  <si>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</si>
  <si>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</si>
  <si>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</si>
  <si>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</si>
  <si>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</si>
  <si>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</si>
  <si>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</si>
  <si>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</si>
  <si>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</si>
  <si>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</si>
  <si>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</si>
  <si>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</si>
  <si>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</si>
  <si>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</si>
  <si>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</si>
  <si>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</si>
  <si>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</si>
  <si>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</si>
  <si>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</si>
  <si>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</si>
  <si>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</si>
  <si>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</si>
  <si>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</si>
  <si>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</si>
  <si>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</si>
  <si>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</si>
  <si>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</si>
  <si>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</si>
  <si>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</si>
  <si>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</si>
  <si>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</si>
  <si>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</si>
  <si>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</si>
  <si>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</si>
  <si>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</si>
  <si>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</si>
  <si>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</si>
  <si>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</si>
  <si>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</si>
  <si>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</si>
  <si>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</si>
  <si>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</si>
  <si>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</si>
  <si>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</si>
  <si>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</si>
  <si>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</si>
  <si>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</si>
  <si>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</si>
  <si>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</si>
  <si>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</si>
  <si>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</si>
  <si>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</si>
  <si>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</si>
  <si>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</si>
  <si>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</si>
  <si>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</si>
  <si>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</si>
  <si>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</si>
  <si>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</si>
  <si>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</si>
  <si>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</si>
  <si>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</si>
  <si>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</si>
  <si>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</si>
  <si>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</si>
  <si>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</si>
  <si>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</si>
  <si>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</si>
  <si>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</si>
  <si>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</si>
  <si>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</si>
  <si>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</si>
  <si>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</si>
  <si>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</si>
  <si>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</si>
  <si>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</si>
  <si>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</si>
  <si>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</si>
  <si>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</si>
  <si>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</si>
  <si>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</si>
  <si>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</si>
  <si>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</si>
  <si>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</si>
  <si>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</si>
  <si>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</si>
  <si>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</si>
  <si>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</si>
  <si>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</si>
  <si>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</si>
  <si>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</si>
  <si>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</si>
  <si>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</si>
  <si>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</si>
  <si>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</si>
  <si>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</si>
  <si>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</si>
  <si>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</si>
  <si>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</si>
  <si>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</si>
  <si>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</si>
  <si>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</si>
  <si>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</si>
  <si>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</si>
  <si>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</si>
  <si>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</si>
  <si>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</si>
  <si>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</si>
  <si>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</si>
  <si>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</si>
  <si>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</si>
  <si>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</si>
  <si>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</si>
  <si>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</si>
  <si>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</si>
  <si>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</si>
  <si>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</si>
  <si>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</si>
  <si>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</si>
  <si>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</si>
  <si>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</si>
  <si>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</si>
  <si>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</si>
  <si>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</si>
  <si>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</si>
  <si>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</si>
  <si>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</si>
  <si>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</si>
  <si>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</si>
  <si>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</si>
  <si>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</si>
  <si>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</si>
  <si>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</si>
  <si>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</si>
  <si>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</si>
  <si>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</si>
  <si>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</si>
  <si>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</si>
  <si>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</si>
  <si>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</si>
  <si>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</si>
  <si>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</si>
  <si>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</si>
  <si>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</si>
  <si>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</si>
  <si>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</si>
  <si>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</si>
  <si>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</si>
  <si>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</si>
  <si>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</si>
  <si>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</si>
  <si>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</si>
  <si>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</si>
  <si>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</si>
  <si>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</si>
  <si>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</si>
  <si>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</si>
  <si>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</si>
  <si>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</si>
  <si>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</si>
  <si>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</si>
  <si>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</si>
  <si>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</si>
  <si>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</si>
  <si>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</si>
  <si>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</si>
  <si>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</si>
  <si>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</si>
  <si>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</si>
  <si>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</si>
  <si>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</si>
  <si>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</si>
  <si>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</si>
  <si>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</si>
  <si>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</si>
  <si>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</si>
  <si>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</si>
  <si>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</si>
  <si>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</si>
  <si>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</si>
  <si>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</si>
  <si>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</si>
  <si>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</si>
  <si>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</si>
  <si>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</si>
  <si>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</si>
  <si>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</si>
  <si>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</si>
  <si>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</si>
  <si>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</si>
  <si>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</si>
  <si>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</si>
  <si>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</si>
  <si>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</si>
  <si>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</si>
  <si>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</si>
  <si>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</si>
  <si>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</si>
  <si>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</si>
  <si>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</si>
  <si>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</si>
  <si>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</si>
  <si>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</si>
  <si>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</si>
  <si>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</si>
  <si>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</si>
  <si>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</si>
  <si>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</si>
  <si>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</si>
  <si>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</si>
  <si>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</si>
  <si>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</si>
  <si>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</si>
  <si>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</si>
  <si>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</si>
  <si>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</si>
  <si>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</si>
  <si>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</si>
  <si>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</si>
  <si>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</si>
  <si>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</si>
  <si>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</si>
  <si>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</si>
  <si>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</si>
  <si>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</si>
  <si>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</si>
  <si>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</si>
  <si>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</si>
  <si>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</si>
  <si>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</si>
  <si>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</si>
  <si>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</si>
  <si>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</si>
  <si>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</si>
  <si>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</si>
  <si>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</si>
  <si>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</si>
  <si>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</si>
  <si>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</si>
  <si>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</si>
  <si>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</si>
  <si>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</si>
  <si>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</si>
  <si>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</si>
  <si>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</si>
  <si>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</si>
  <si>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</si>
  <si>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</si>
  <si>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</si>
  <si>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</si>
  <si>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</si>
  <si>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</si>
  <si>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</si>
  <si>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</si>
  <si>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</si>
  <si>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</si>
  <si>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</si>
  <si>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</si>
  <si>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</si>
  <si>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</si>
  <si>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</si>
  <si>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</si>
  <si>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</si>
  <si>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</si>
  <si>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</si>
  <si>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</si>
  <si>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</si>
  <si>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</si>
  <si>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</si>
  <si>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</si>
  <si>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</si>
  <si>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</si>
  <si>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</si>
  <si>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</si>
  <si>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</si>
  <si>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</si>
  <si>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</si>
  <si>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</si>
  <si>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</si>
  <si>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</si>
  <si>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</si>
  <si>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</si>
  <si>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</si>
  <si>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</si>
  <si>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</si>
  <si>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</si>
  <si>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</si>
  <si>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</si>
  <si>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</si>
  <si>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</si>
  <si>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</si>
  <si>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</si>
  <si>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</si>
  <si>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</si>
  <si>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</si>
  <si>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</si>
  <si>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</si>
  <si>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</si>
  <si>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</si>
  <si>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</si>
  <si>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</si>
  <si>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</si>
  <si>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</si>
  <si>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</si>
  <si>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</si>
  <si>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</si>
  <si>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</si>
  <si>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</si>
  <si>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</si>
  <si>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</si>
  <si>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</si>
  <si>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</si>
  <si>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</si>
  <si>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</si>
  <si>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</si>
  <si>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</si>
  <si>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</si>
  <si>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</si>
  <si>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</si>
  <si>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</si>
  <si>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</si>
  <si>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</si>
  <si>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</si>
  <si>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</si>
  <si>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</si>
  <si>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</si>
  <si>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</si>
  <si>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</si>
  <si>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</si>
  <si>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</si>
  <si>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</si>
  <si>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</si>
  <si>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</si>
  <si>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</si>
  <si>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</si>
  <si>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</si>
  <si>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</si>
  <si>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</si>
  <si>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</si>
  <si>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</si>
  <si>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</si>
  <si>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</si>
  <si>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</si>
  <si>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</si>
  <si>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</si>
  <si>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</si>
  <si>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</si>
  <si>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</si>
  <si>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</si>
  <si>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</si>
  <si>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</si>
  <si>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</si>
  <si>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</si>
  <si>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</si>
  <si>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</si>
  <si>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</si>
  <si>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</si>
  <si>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</si>
  <si>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</si>
  <si>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</si>
  <si>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</si>
  <si>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</si>
  <si>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</si>
  <si>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</si>
  <si>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</si>
  <si>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</si>
  <si>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</si>
  <si>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</si>
  <si>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</si>
  <si>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</si>
  <si>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</si>
  <si>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</si>
  <si>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</si>
  <si>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</si>
  <si>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</si>
  <si>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</si>
  <si>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</si>
  <si>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</si>
  <si>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</si>
  <si>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</si>
  <si>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</si>
  <si>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</si>
  <si>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</si>
  <si>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</si>
  <si>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</si>
  <si>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</si>
  <si>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</si>
  <si>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</si>
  <si>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</si>
  <si>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</si>
  <si>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</si>
  <si>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</si>
  <si>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</si>
  <si>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</si>
  <si>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</si>
  <si>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</si>
  <si>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</si>
  <si>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</si>
  <si>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</si>
  <si>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</si>
  <si>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</si>
  <si>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</si>
  <si>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</si>
  <si>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</si>
  <si>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</si>
  <si>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</si>
  <si>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</si>
  <si>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</si>
  <si>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</si>
  <si>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</si>
  <si>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</si>
  <si>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</si>
  <si>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</si>
  <si>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</si>
  <si>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</si>
  <si>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</si>
  <si>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</si>
  <si>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</si>
  <si>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</si>
  <si>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</si>
  <si>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</si>
  <si>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</si>
  <si>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</si>
  <si>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</si>
  <si>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</si>
  <si>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</si>
  <si>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</si>
  <si>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</si>
  <si>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</si>
  <si>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</si>
  <si>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</si>
  <si>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</si>
  <si>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</si>
  <si>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</si>
  <si>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</si>
  <si>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</si>
  <si>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</si>
  <si>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</si>
  <si>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</si>
  <si>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</si>
  <si>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</si>
  <si>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</si>
  <si>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</si>
  <si>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</si>
  <si>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</si>
  <si>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</si>
  <si>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</si>
  <si>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</si>
  <si>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</si>
  <si>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</si>
  <si>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</si>
  <si>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</si>
  <si>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</si>
  <si>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</si>
  <si>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</si>
  <si>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</si>
  <si>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</si>
  <si>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</si>
  <si>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</si>
  <si>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</si>
  <si>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</si>
  <si>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</si>
  <si>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</si>
  <si>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</si>
  <si>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</si>
  <si>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</si>
  <si>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</si>
  <si>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</si>
  <si>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</si>
  <si>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</si>
  <si>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</si>
  <si>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</si>
  <si>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</si>
  <si>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</si>
  <si>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</si>
  <si>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</si>
  <si>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</si>
  <si>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</si>
  <si>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</si>
  <si>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</si>
  <si>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</si>
  <si>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</si>
  <si>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</si>
  <si>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</si>
  <si>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</si>
  <si>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</si>
  <si>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</si>
  <si>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</si>
  <si>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</si>
  <si>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</si>
  <si>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</si>
  <si>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</si>
  <si>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</si>
  <si>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</si>
  <si>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</si>
  <si>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</si>
  <si>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</si>
  <si>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</si>
  <si>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</si>
  <si>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</si>
  <si>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</si>
  <si>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</si>
  <si>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</si>
  <si>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</si>
  <si>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</si>
  <si>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</si>
  <si>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</si>
  <si>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</si>
  <si>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</si>
  <si>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</si>
  <si>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</si>
  <si>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</si>
  <si>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</si>
  <si>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</si>
  <si>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</si>
  <si>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</si>
  <si>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</si>
  <si>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</si>
  <si>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</si>
  <si>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</si>
  <si>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</si>
  <si>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</si>
  <si>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</si>
  <si>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</si>
  <si>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</si>
  <si>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</si>
  <si>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</si>
  <si>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</si>
  <si>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</si>
  <si>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</si>
  <si>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</si>
  <si>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</si>
  <si>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</si>
  <si>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</si>
  <si>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</si>
  <si>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</si>
  <si>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</si>
  <si>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</si>
  <si>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</si>
  <si>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</si>
  <si>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</si>
  <si>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</si>
  <si>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</si>
  <si>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</si>
  <si>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</si>
  <si>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</si>
  <si>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</si>
  <si>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</si>
  <si>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</si>
  <si>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</si>
  <si>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</si>
  <si>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</si>
  <si>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</si>
  <si>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</si>
  <si>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</si>
  <si>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</si>
  <si>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</si>
  <si>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</si>
  <si>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</si>
  <si>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</si>
  <si>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</si>
  <si>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</si>
  <si>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</si>
  <si>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</si>
  <si>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</si>
  <si>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</si>
  <si>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</si>
  <si>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</si>
  <si>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</si>
  <si>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</si>
  <si>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</si>
  <si>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</si>
  <si>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</si>
  <si>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</si>
  <si>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</si>
  <si>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</si>
  <si>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</si>
  <si>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</si>
  <si>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</si>
  <si>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</si>
  <si>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</si>
  <si>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</si>
  <si>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</si>
  <si>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</si>
  <si>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</si>
  <si>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</si>
  <si>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</si>
  <si>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</si>
  <si>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</si>
  <si>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</si>
  <si>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</si>
  <si>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</si>
  <si>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</si>
  <si>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</si>
  <si>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</si>
  <si>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</si>
  <si>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</si>
  <si>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</si>
  <si>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</si>
  <si>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</si>
  <si>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</si>
  <si>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</si>
  <si>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</si>
  <si>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</si>
  <si>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</si>
  <si>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</si>
  <si>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</si>
  <si>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</si>
  <si>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</si>
  <si>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</si>
  <si>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</si>
  <si>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</si>
  <si>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</si>
  <si>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</si>
  <si>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</si>
  <si>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</si>
  <si>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</si>
  <si>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</si>
  <si>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</si>
  <si>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</si>
  <si>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</si>
  <si>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</si>
  <si>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</si>
  <si>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</si>
  <si>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</si>
  <si>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</si>
  <si>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</si>
  <si>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</si>
  <si>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</si>
  <si>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</si>
  <si>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</si>
  <si>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</si>
  <si>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</si>
  <si>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</si>
  <si>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</si>
  <si>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</si>
  <si>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</si>
  <si>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</si>
  <si>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</si>
  <si>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</si>
  <si>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</si>
  <si>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</si>
  <si>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</si>
  <si>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</si>
  <si>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</si>
  <si>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</si>
  <si>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</si>
  <si>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</si>
  <si>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</si>
  <si>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</si>
  <si>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</si>
  <si>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</si>
  <si>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</si>
  <si>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</si>
  <si>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</si>
  <si>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</si>
  <si>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</si>
  <si>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</si>
  <si>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</si>
  <si>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</si>
  <si>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</si>
  <si>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</si>
  <si>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</si>
  <si>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</si>
  <si>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</si>
  <si>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</si>
  <si>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</si>
  <si>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</si>
  <si>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</si>
  <si>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</si>
  <si>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</si>
  <si>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</si>
  <si>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</si>
  <si>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</si>
  <si>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</si>
  <si>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</si>
  <si>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</si>
  <si>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</si>
  <si>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</si>
  <si>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</si>
  <si>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</si>
  <si>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</si>
  <si>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</si>
  <si>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</si>
  <si>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</si>
  <si>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</si>
  <si>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</si>
  <si>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</si>
  <si>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</si>
  <si>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</si>
  <si>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</si>
  <si>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</si>
  <si>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</si>
  <si>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</si>
  <si>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</si>
  <si>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</si>
  <si>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</si>
  <si>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</si>
  <si>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</si>
  <si>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</si>
  <si>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</si>
  <si>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</si>
  <si>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</si>
  <si>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</si>
  <si>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</si>
  <si>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</si>
  <si>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</si>
  <si>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</si>
  <si>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</si>
  <si>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</si>
  <si>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</si>
  <si>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</si>
  <si>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</si>
  <si>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</si>
  <si>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</si>
  <si>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</si>
  <si>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</si>
  <si>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</si>
  <si>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</si>
  <si>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</si>
  <si>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</si>
  <si>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</si>
  <si>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</si>
  <si>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</si>
  <si>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</si>
  <si>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</si>
  <si>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</si>
  <si>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</si>
  <si>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</si>
  <si>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</si>
  <si>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</si>
  <si>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</si>
  <si>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</si>
  <si>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</si>
  <si>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</si>
  <si>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</si>
  <si>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</si>
  <si>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</si>
  <si>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</si>
  <si>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</si>
  <si>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</si>
  <si>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</si>
  <si>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</si>
  <si>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</si>
  <si>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</si>
  <si>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</si>
  <si>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</si>
  <si>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</si>
  <si>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</si>
  <si>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</si>
  <si>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</si>
  <si>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</si>
  <si>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</si>
  <si>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</si>
  <si>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</si>
  <si>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</si>
  <si>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</si>
  <si>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</si>
  <si>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</si>
  <si>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</si>
  <si>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</si>
  <si>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</si>
  <si>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</si>
  <si>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</si>
  <si>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</si>
  <si>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</si>
  <si>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</si>
  <si>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</si>
  <si>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</si>
  <si>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</si>
  <si>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</si>
  <si>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</si>
  <si>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</si>
  <si>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</si>
  <si>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</si>
  <si>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</si>
  <si>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</si>
  <si>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</si>
  <si>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</si>
  <si>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</si>
  <si>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</si>
  <si>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</si>
  <si>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</si>
  <si>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</si>
  <si>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</si>
  <si>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</si>
  <si>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</si>
  <si>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</si>
  <si>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</si>
  <si>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</si>
  <si>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</si>
  <si>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</si>
  <si>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</si>
  <si>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</si>
  <si>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</si>
  <si>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</si>
  <si>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</si>
  <si>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</si>
  <si>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</si>
  <si>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</si>
  <si>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</si>
  <si>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</si>
  <si>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</si>
  <si>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</si>
  <si>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</si>
  <si>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</si>
  <si>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</si>
  <si>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</si>
  <si>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</si>
  <si>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</si>
  <si>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</si>
  <si>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</si>
  <si>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</si>
  <si>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</si>
  <si>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</si>
  <si>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</si>
  <si>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</si>
  <si>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</si>
  <si>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</si>
  <si>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</si>
  <si>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</si>
  <si>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</si>
  <si>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</si>
  <si>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</si>
  <si>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</si>
  <si>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</si>
  <si>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</si>
  <si>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</si>
  <si>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</si>
  <si>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</si>
  <si>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</si>
  <si>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</si>
  <si>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</si>
  <si>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</si>
  <si>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</si>
  <si>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</si>
  <si>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</si>
  <si>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</si>
  <si>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</si>
  <si>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</si>
  <si>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</si>
  <si>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</si>
  <si>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</si>
  <si>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</si>
  <si>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</si>
  <si>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</si>
  <si>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</si>
  <si>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</si>
  <si>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</si>
  <si>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</si>
  <si>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</si>
  <si>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</si>
  <si>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</si>
  <si>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</si>
  <si>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</si>
  <si>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</si>
  <si>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</si>
  <si>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</si>
  <si>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</si>
  <si>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</si>
  <si>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</si>
  <si>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</si>
  <si>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</si>
  <si>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</si>
  <si>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</si>
  <si>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</si>
  <si>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</si>
  <si>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</si>
  <si>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</si>
  <si>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</si>
  <si>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</si>
  <si>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</si>
  <si>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</si>
  <si>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</si>
  <si>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</si>
  <si>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</si>
  <si>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</si>
  <si>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</si>
  <si>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</si>
  <si>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</si>
  <si>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</si>
  <si>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</si>
  <si>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</si>
  <si>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</si>
  <si>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</si>
  <si>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</si>
  <si>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</si>
  <si>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</si>
  <si>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</si>
  <si>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</si>
  <si>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</si>
  <si>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</si>
  <si>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</si>
  <si>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</si>
  <si>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</si>
  <si>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</si>
  <si>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</si>
  <si>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</si>
  <si>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</si>
  <si>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</si>
  <si>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</si>
  <si>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</si>
  <si>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</si>
  <si>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</si>
  <si>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</si>
  <si>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</si>
  <si>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</si>
  <si>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</si>
  <si>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</si>
  <si>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</si>
  <si>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</si>
  <si>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</si>
  <si>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</si>
  <si>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</si>
  <si>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</si>
  <si>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</si>
  <si>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</si>
  <si>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</si>
  <si>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</si>
  <si>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</si>
  <si>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</si>
  <si>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</si>
  <si>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</si>
  <si>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</si>
  <si>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</si>
  <si>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</si>
  <si>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</si>
  <si>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</si>
  <si>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</si>
  <si>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</si>
  <si>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</si>
  <si>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</si>
  <si>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</si>
  <si>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</si>
  <si>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</si>
  <si>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</si>
  <si>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</si>
  <si>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</si>
  <si>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</si>
  <si>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</si>
  <si>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</si>
  <si>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</si>
  <si>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</si>
  <si>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</si>
  <si>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</si>
  <si>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</si>
  <si>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</si>
  <si>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</si>
  <si>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</si>
  <si>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</si>
  <si>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</si>
  <si>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</si>
  <si>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</si>
  <si>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</si>
  <si>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</si>
  <si>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</si>
  <si>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</si>
  <si>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</si>
  <si>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</si>
  <si>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</si>
  <si>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</si>
  <si>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</si>
  <si>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</si>
  <si>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</si>
  <si>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</si>
  <si>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</si>
  <si>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</si>
  <si>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</si>
  <si>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</si>
  <si>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</si>
  <si>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</si>
  <si>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</si>
  <si>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</si>
  <si>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</si>
  <si>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</si>
  <si>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</si>
  <si>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</si>
  <si>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</si>
  <si>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</si>
  <si>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</si>
  <si>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</si>
  <si>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</si>
  <si>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</si>
  <si>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</si>
  <si>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</si>
  <si>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</si>
  <si>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</si>
  <si>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</si>
  <si>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</si>
  <si>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</si>
  <si>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</si>
  <si>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</si>
  <si>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</si>
  <si>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</si>
  <si>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</si>
  <si>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</si>
  <si>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</si>
  <si>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</si>
  <si>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</si>
  <si>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</si>
  <si>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</si>
  <si>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</si>
  <si>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</si>
  <si>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</si>
  <si>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</si>
  <si>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</si>
  <si>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</si>
  <si>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</si>
  <si>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</si>
  <si>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</si>
  <si>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</si>
  <si>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</si>
  <si>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</si>
  <si>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</si>
  <si>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</si>
  <si>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</si>
  <si>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</si>
  <si>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</si>
  <si>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</si>
  <si>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</si>
  <si>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</si>
  <si>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</si>
  <si>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</si>
  <si>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</si>
  <si>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</si>
  <si>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</si>
  <si>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</si>
  <si>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</si>
  <si>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</si>
  <si>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</si>
  <si>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</si>
  <si>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</si>
  <si>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</si>
  <si>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</si>
  <si>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</si>
  <si>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</si>
  <si>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</si>
  <si>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</si>
  <si>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</si>
  <si>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</si>
  <si>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</si>
  <si>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</si>
  <si>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</si>
  <si>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</si>
  <si>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</si>
  <si>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</si>
  <si>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</si>
  <si>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</si>
  <si>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</si>
  <si>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</si>
  <si>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</si>
  <si>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</si>
  <si>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</si>
  <si>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</si>
  <si>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</si>
  <si>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</si>
  <si>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</si>
  <si>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</si>
  <si>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</si>
  <si>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</si>
  <si>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</si>
  <si>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</si>
  <si>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</si>
  <si>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</si>
  <si>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</si>
  <si>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</si>
  <si>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</si>
  <si>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</si>
  <si>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</si>
  <si>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</si>
  <si>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</si>
  <si>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</si>
  <si>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</si>
  <si>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</si>
  <si>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</si>
  <si>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</si>
  <si>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</si>
  <si>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</si>
  <si>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</si>
  <si>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</si>
  <si>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</si>
  <si>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</si>
  <si>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</si>
  <si>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</si>
  <si>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</si>
  <si>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</si>
  <si>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</si>
  <si>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</si>
  <si>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</si>
  <si>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</si>
  <si>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</si>
  <si>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</si>
  <si>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</si>
  <si>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</si>
  <si>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</si>
  <si>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</si>
  <si>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</si>
  <si>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</si>
  <si>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</si>
  <si>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</si>
  <si>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</si>
  <si>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</si>
  <si>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</si>
  <si>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</si>
  <si>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</si>
  <si>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</si>
  <si>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</si>
  <si>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</si>
  <si>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</si>
  <si>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</si>
  <si>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</si>
  <si>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</si>
  <si>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</si>
  <si>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</si>
  <si>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</si>
  <si>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</si>
  <si>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</si>
  <si>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</si>
  <si>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</si>
  <si>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</si>
  <si>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</si>
  <si>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</si>
  <si>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</si>
  <si>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</si>
  <si>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</si>
  <si>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</si>
  <si>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</si>
  <si>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</si>
  <si>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</si>
  <si>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</si>
  <si>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</si>
  <si>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</si>
  <si>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</si>
  <si>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</si>
  <si>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</si>
  <si>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</si>
  <si>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</si>
  <si>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</si>
  <si>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</si>
  <si>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</si>
  <si>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</si>
  <si>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</si>
  <si>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</si>
  <si>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</si>
  <si>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</si>
  <si>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</si>
  <si>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</si>
  <si>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</si>
  <si>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</si>
  <si>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</si>
  <si>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</si>
  <si>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</si>
  <si>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</si>
  <si>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</si>
  <si>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</si>
  <si>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</si>
  <si>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</si>
  <si>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</si>
  <si>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</si>
  <si>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</si>
  <si>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</si>
  <si>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</si>
  <si>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</si>
  <si>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</si>
  <si>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</si>
  <si>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</si>
  <si>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</si>
  <si>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</si>
  <si>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</si>
  <si>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</si>
  <si>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</si>
  <si>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</si>
  <si>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</si>
  <si>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</si>
  <si>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</si>
  <si>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</si>
  <si>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</si>
  <si>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</si>
  <si>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</si>
  <si>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</si>
  <si>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</si>
  <si>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</si>
  <si>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</si>
  <si>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</si>
  <si>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</si>
  <si>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</si>
  <si>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</si>
  <si>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</si>
  <si>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</si>
  <si>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</si>
  <si>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</si>
  <si>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</si>
  <si>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</si>
  <si>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</si>
  <si>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</si>
  <si>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</si>
  <si>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</si>
  <si>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</si>
  <si>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</si>
  <si>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</si>
  <si>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</si>
  <si>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</si>
  <si>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</si>
  <si>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</si>
  <si>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</si>
  <si>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</si>
  <si>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</si>
  <si>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</si>
  <si>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</si>
  <si>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</si>
  <si>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</si>
  <si>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</si>
  <si>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</si>
  <si>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</si>
  <si>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</si>
  <si>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</si>
  <si>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</si>
  <si>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</si>
  <si>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</si>
  <si>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</si>
  <si>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</si>
  <si>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</si>
  <si>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</si>
  <si>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</si>
  <si>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</si>
  <si>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</si>
  <si>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</si>
  <si>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</si>
  <si>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</si>
  <si>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</si>
  <si>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</si>
  <si>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</si>
  <si>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</si>
  <si>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</si>
  <si>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</si>
  <si>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</si>
  <si>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</si>
  <si>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</si>
  <si>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</si>
  <si>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</si>
  <si>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</si>
  <si>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</si>
  <si>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</si>
  <si>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</si>
  <si>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</si>
  <si>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</si>
  <si>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</si>
  <si>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</si>
  <si>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</si>
  <si>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</si>
  <si>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</si>
  <si>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</si>
  <si>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</si>
  <si>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</si>
  <si>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</si>
  <si>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</si>
  <si>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</si>
  <si>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</si>
  <si>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</si>
  <si>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</si>
  <si>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</si>
  <si>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</si>
  <si>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</si>
  <si>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</si>
  <si>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</si>
  <si>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</si>
  <si>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</si>
  <si>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</si>
  <si>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</si>
  <si>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</si>
  <si>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</si>
  <si>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</si>
  <si>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</si>
  <si>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</si>
  <si>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</si>
  <si>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</si>
  <si>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</si>
  <si>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</si>
  <si>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</si>
  <si>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</si>
  <si>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</si>
  <si>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</si>
  <si>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</si>
  <si>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</si>
  <si>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</si>
  <si>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</si>
  <si>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</si>
  <si>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</si>
  <si>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</si>
  <si>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</si>
  <si>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</si>
  <si>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</si>
  <si>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</si>
  <si>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</si>
  <si>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</si>
  <si>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</si>
  <si>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</si>
  <si>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</si>
  <si>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</si>
  <si>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</si>
  <si>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</si>
  <si>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</si>
  <si>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</si>
  <si>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</si>
  <si>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</si>
  <si>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</si>
  <si>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</si>
  <si>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</si>
  <si>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</si>
  <si>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</si>
  <si>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</si>
  <si>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</si>
  <si>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</si>
  <si>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</si>
  <si>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</si>
  <si>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</si>
  <si>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</si>
  <si>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</si>
  <si>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</si>
  <si>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</si>
  <si>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</si>
  <si>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</si>
  <si>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</si>
  <si>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</si>
  <si>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</si>
  <si>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</si>
  <si>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</si>
  <si>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</si>
  <si>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</si>
  <si>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</si>
  <si>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</si>
  <si>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</si>
  <si>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</si>
  <si>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</si>
  <si>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</si>
  <si>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</si>
  <si>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</si>
  <si>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</si>
  <si>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</si>
  <si>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</si>
  <si>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</si>
  <si>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</si>
  <si>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</si>
  <si>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</si>
  <si>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</si>
  <si>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</si>
  <si>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</si>
  <si>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</si>
  <si>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</si>
  <si>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</si>
  <si>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</si>
  <si>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</si>
  <si>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</si>
  <si>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</si>
  <si>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</si>
  <si>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</si>
  <si>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</si>
  <si>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</si>
  <si>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</si>
  <si>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</si>
  <si>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</si>
  <si>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</si>
  <si>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</si>
  <si>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</si>
  <si>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</si>
  <si>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</si>
  <si>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</si>
  <si>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</si>
  <si>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</si>
  <si>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</si>
  <si>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</si>
  <si>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</si>
  <si>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</si>
  <si>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</si>
  <si>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</si>
  <si>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</si>
  <si>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</si>
  <si>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</si>
  <si>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</si>
  <si>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</si>
  <si>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</si>
  <si>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</si>
  <si>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</si>
  <si>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</si>
  <si>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</si>
  <si>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</si>
  <si>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</si>
  <si>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</si>
  <si>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</si>
  <si>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</si>
  <si>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</si>
  <si>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</si>
  <si>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</si>
  <si>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</si>
  <si>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</si>
  <si>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</si>
  <si>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</si>
  <si>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</si>
  <si>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</si>
  <si>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</si>
  <si>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</si>
  <si>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</si>
  <si>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</si>
  <si>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</si>
  <si>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</si>
  <si>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</si>
  <si>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</si>
  <si>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</si>
  <si>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</si>
  <si>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</si>
  <si>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</si>
  <si>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</si>
  <si>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</si>
  <si>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</si>
  <si>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</si>
  <si>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</si>
  <si>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</si>
  <si>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</si>
  <si>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</si>
  <si>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</si>
  <si>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</si>
  <si>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</si>
  <si>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</si>
  <si>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</si>
  <si>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</si>
  <si>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</si>
  <si>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</si>
  <si>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</si>
  <si>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</si>
  <si>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</si>
  <si>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</si>
  <si>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</si>
  <si>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</si>
  <si>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</si>
  <si>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</si>
  <si>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</si>
  <si>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</si>
  <si>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</si>
  <si>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</si>
  <si>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</si>
  <si>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</si>
  <si>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</si>
  <si>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</si>
  <si>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</si>
  <si>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</si>
  <si>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</si>
  <si>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</si>
  <si>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</si>
  <si>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</si>
  <si>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</si>
  <si>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</si>
  <si>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</si>
  <si>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</si>
  <si>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</si>
  <si>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</si>
  <si>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</si>
  <si>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</si>
  <si>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</si>
  <si>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</si>
  <si>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</si>
  <si>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</si>
  <si>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</si>
  <si>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</si>
  <si>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</si>
  <si>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</si>
  <si>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</si>
  <si>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</si>
  <si>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</si>
  <si>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</si>
  <si>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</si>
  <si>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</si>
  <si>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</si>
  <si>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</si>
  <si>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</si>
  <si>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</si>
  <si>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</si>
  <si>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</si>
  <si>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</si>
  <si>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</si>
  <si>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</si>
  <si>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</si>
  <si>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</si>
  <si>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</si>
  <si>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</si>
  <si>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</si>
  <si>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</si>
  <si>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</si>
  <si>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</si>
  <si>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</si>
  <si>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</si>
  <si>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</si>
  <si>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</si>
  <si>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</si>
  <si>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</si>
  <si>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</si>
  <si>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</si>
  <si>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</si>
  <si>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</si>
  <si>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</si>
  <si>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</si>
  <si>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</si>
  <si>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</si>
  <si>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</si>
  <si>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</si>
  <si>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</si>
  <si>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</si>
  <si>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</si>
  <si>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</si>
  <si>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</si>
  <si>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</si>
  <si>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</si>
  <si>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</si>
  <si>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</si>
  <si>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</si>
  <si>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</si>
  <si>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</si>
  <si>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</si>
  <si>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</si>
  <si>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</si>
  <si>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</si>
  <si>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</si>
  <si>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</si>
  <si>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</si>
  <si>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</si>
  <si>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</si>
  <si>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</si>
  <si>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</si>
  <si>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</si>
  <si>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</si>
  <si>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</si>
  <si>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</si>
  <si>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</si>
  <si>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</si>
  <si>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</si>
  <si>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</si>
  <si>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</si>
  <si>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</si>
  <si>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</si>
  <si>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</si>
  <si>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</si>
  <si>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</si>
  <si>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</si>
  <si>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</si>
  <si>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</si>
  <si>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</si>
  <si>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</si>
  <si>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</si>
  <si>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</si>
  <si>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</si>
  <si>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</si>
  <si>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</si>
  <si>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</si>
  <si>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</si>
  <si>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</si>
  <si>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</si>
  <si>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</si>
  <si>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</si>
  <si>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</si>
  <si>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</si>
  <si>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</si>
  <si>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</si>
  <si>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</si>
  <si>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</si>
  <si>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</si>
  <si>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</si>
  <si>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</si>
  <si>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</si>
  <si>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</si>
  <si>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</si>
  <si>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</si>
  <si>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</si>
  <si>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</si>
  <si>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</si>
  <si>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</si>
  <si>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</si>
  <si>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</si>
  <si>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</si>
  <si>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</si>
  <si>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</si>
  <si>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</si>
  <si>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</si>
  <si>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</si>
  <si>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</si>
  <si>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</si>
  <si>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</si>
  <si>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</si>
  <si>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</si>
  <si>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</si>
  <si>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</si>
  <si>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</si>
  <si>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</si>
  <si>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</si>
  <si>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</si>
  <si>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</si>
  <si>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</si>
  <si>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</si>
  <si>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</si>
  <si>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</si>
  <si>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</si>
  <si>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</si>
  <si>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</si>
  <si>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</si>
  <si>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</si>
  <si>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</si>
  <si>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</si>
  <si>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</si>
  <si>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</si>
  <si>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</si>
  <si>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</si>
  <si>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</si>
  <si>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</si>
  <si>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</si>
  <si>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</si>
  <si>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</si>
  <si>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</si>
  <si>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</si>
  <si>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</si>
  <si>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</si>
  <si>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</si>
  <si>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</si>
  <si>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</si>
  <si>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</si>
  <si>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</si>
  <si>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</si>
  <si>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</si>
  <si>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</si>
  <si>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</si>
  <si>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</si>
  <si>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</si>
  <si>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</si>
  <si>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</si>
  <si>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</si>
  <si>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</si>
  <si>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</si>
  <si>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</si>
  <si>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</si>
  <si>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</si>
  <si>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</si>
  <si>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</si>
  <si>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</si>
  <si>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</si>
  <si>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</si>
  <si>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</si>
  <si>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</si>
  <si>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</si>
  <si>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</si>
  <si>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</si>
  <si>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</si>
  <si>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</si>
  <si>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</si>
  <si>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</si>
  <si>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</si>
  <si>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</si>
  <si>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</si>
  <si>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</si>
  <si>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</si>
  <si>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</si>
  <si>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</si>
  <si>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</si>
  <si>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</si>
  <si>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</si>
  <si>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</si>
  <si>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</si>
  <si>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</si>
  <si>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</si>
  <si>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</si>
  <si>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</si>
  <si>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</si>
  <si>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</si>
  <si>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</si>
  <si>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</si>
  <si>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</si>
  <si>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</si>
  <si>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</si>
  <si>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</si>
  <si>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</si>
  <si>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</si>
  <si>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</si>
  <si>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</si>
  <si>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</si>
  <si>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</si>
  <si>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</si>
  <si>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</si>
  <si>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</si>
  <si>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</si>
  <si>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</si>
  <si>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</si>
  <si>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</si>
  <si>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</si>
  <si>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</si>
  <si>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</si>
  <si>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</si>
  <si>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</si>
  <si>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</si>
  <si>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</si>
  <si>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</si>
  <si>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</si>
  <si>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</si>
  <si>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</si>
  <si>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</si>
  <si>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</si>
  <si>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</si>
  <si>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</si>
  <si>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</si>
  <si>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</si>
  <si>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</si>
  <si>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</si>
  <si>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</si>
  <si>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</si>
  <si>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</si>
  <si>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</si>
  <si>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</si>
  <si>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</si>
  <si>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</si>
  <si>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</si>
  <si>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</si>
  <si>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</si>
  <si>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</si>
  <si>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</si>
  <si>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</si>
  <si>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</si>
  <si>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</si>
  <si>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</si>
  <si>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</si>
  <si>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</si>
  <si>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</si>
  <si>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</si>
  <si>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</si>
  <si>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</si>
  <si>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</si>
  <si>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</si>
  <si>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</si>
  <si>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</si>
  <si>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</si>
  <si>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</si>
  <si>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</si>
  <si>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</si>
  <si>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</si>
  <si>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</si>
  <si>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</si>
  <si>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</si>
  <si>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</si>
  <si>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</si>
  <si>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</si>
  <si>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</si>
  <si>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</si>
  <si>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</si>
  <si>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</si>
  <si>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</si>
  <si>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</si>
  <si>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</si>
  <si>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</si>
  <si>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</si>
  <si>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</si>
  <si>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</si>
  <si>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</si>
  <si>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</si>
  <si>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</si>
  <si>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</si>
  <si>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</si>
  <si>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</si>
  <si>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</si>
  <si>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</si>
  <si>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</si>
  <si>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</si>
  <si>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</si>
  <si>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</si>
  <si>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</si>
  <si>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</si>
  <si>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</si>
  <si>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</si>
  <si>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</si>
  <si>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</si>
  <si>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</si>
  <si>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</si>
  <si>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</si>
  <si>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</si>
  <si>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</si>
  <si>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</si>
  <si>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</si>
  <si>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</si>
  <si>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</si>
  <si>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</si>
  <si>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</si>
  <si>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</si>
  <si>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</si>
  <si>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</si>
  <si>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</si>
  <si>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</si>
  <si>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</si>
  <si>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</si>
  <si>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</si>
  <si>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</si>
  <si>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</si>
  <si>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</si>
  <si>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</si>
  <si>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</si>
  <si>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</si>
  <si>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</si>
  <si>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</si>
  <si>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</si>
  <si>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</si>
  <si>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</si>
  <si>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</si>
  <si>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</si>
  <si>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</si>
  <si>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</si>
  <si>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</si>
  <si>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</si>
  <si>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</si>
  <si>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</si>
  <si>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</si>
  <si>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</si>
  <si>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</si>
  <si>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</si>
  <si>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</si>
  <si>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</si>
  <si>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</si>
  <si>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</si>
  <si>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</si>
  <si>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</si>
  <si>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</si>
  <si>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</si>
  <si>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</si>
  <si>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</si>
  <si>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</si>
  <si>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</si>
  <si>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</si>
  <si>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</si>
  <si>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</si>
  <si>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</si>
  <si>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</si>
  <si>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</si>
  <si>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</si>
  <si>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</si>
  <si>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</si>
  <si>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</si>
  <si>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</si>
  <si>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</si>
  <si>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</si>
  <si>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</si>
  <si>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</si>
  <si>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</si>
  <si>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</si>
  <si>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</si>
  <si>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</si>
  <si>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</si>
  <si>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</si>
  <si>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</si>
  <si>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</si>
  <si>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</si>
  <si>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</si>
  <si>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</si>
  <si>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</si>
  <si>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</si>
  <si>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</si>
  <si>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</si>
  <si>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</si>
  <si>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</si>
  <si>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</si>
  <si>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</si>
  <si>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</si>
  <si>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</si>
  <si>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</si>
  <si>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</si>
  <si>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</si>
  <si>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</si>
  <si>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</si>
  <si>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</si>
  <si>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</si>
  <si>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</si>
  <si>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</si>
  <si>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</si>
  <si>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</si>
  <si>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</si>
  <si>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</si>
  <si>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</si>
  <si>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</si>
  <si>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</si>
  <si>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</si>
  <si>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</si>
  <si>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</si>
  <si>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</si>
  <si>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</si>
  <si>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</si>
  <si>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</si>
  <si>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</si>
  <si>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</si>
  <si>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</si>
  <si>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</si>
  <si>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</si>
  <si>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</si>
  <si>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</si>
  <si>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</si>
  <si>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</si>
  <si>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</si>
  <si>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</si>
  <si>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</si>
  <si>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</si>
  <si>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</si>
  <si>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</si>
  <si>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</si>
  <si>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</si>
  <si>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</si>
  <si>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</si>
  <si>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</si>
  <si>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</si>
  <si>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</si>
  <si>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</si>
  <si>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</si>
  <si>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</si>
  <si>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</si>
  <si>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</si>
  <si>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</si>
  <si>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</si>
  <si>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</si>
  <si>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</si>
  <si>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</si>
  <si>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</si>
  <si>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</si>
  <si>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</si>
  <si>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</si>
  <si>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</si>
  <si>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</si>
  <si>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</si>
  <si>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</si>
  <si>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</si>
  <si>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</si>
  <si>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</si>
  <si>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</si>
  <si>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</si>
  <si>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</si>
  <si>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</si>
  <si>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</si>
  <si>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</si>
  <si>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</si>
  <si>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</si>
  <si>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</si>
  <si>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</si>
  <si>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</si>
  <si>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</si>
  <si>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</si>
  <si>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</si>
  <si>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</si>
  <si>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</si>
  <si>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</si>
  <si>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</si>
  <si>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</si>
  <si>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</si>
  <si>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</si>
  <si>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</si>
  <si>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</si>
  <si>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</si>
  <si>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</si>
  <si>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</si>
  <si>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</si>
  <si>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</si>
  <si>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</si>
  <si>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</si>
  <si>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</si>
  <si>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</si>
  <si>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</si>
  <si>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</si>
  <si>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</si>
  <si>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</si>
  <si>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</si>
  <si>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</si>
  <si>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</si>
  <si>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</si>
  <si>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</si>
  <si>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</si>
  <si>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</si>
  <si>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</si>
  <si>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</si>
  <si>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</si>
  <si>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</si>
  <si>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</si>
  <si>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</si>
  <si>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</si>
  <si>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</si>
  <si>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</si>
  <si>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</si>
  <si>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</si>
  <si>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</si>
  <si>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</si>
  <si>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</si>
  <si>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</si>
  <si>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</si>
  <si>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</si>
  <si>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</si>
  <si>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</si>
  <si>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</si>
  <si>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</si>
  <si>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</si>
  <si>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</si>
  <si>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</si>
  <si>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</si>
  <si>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</si>
  <si>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</si>
  <si>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</si>
  <si>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</si>
  <si>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</si>
  <si>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</si>
  <si>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</si>
  <si>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</si>
  <si>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</si>
  <si>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</si>
  <si>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</si>
  <si>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</si>
  <si>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</si>
  <si>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</si>
  <si>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</si>
  <si>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</si>
  <si>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</si>
  <si>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</si>
  <si>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</si>
  <si>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</si>
  <si>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</si>
  <si>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</si>
  <si>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</si>
  <si>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</si>
  <si>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</si>
  <si>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</si>
  <si>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</si>
  <si>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</si>
  <si>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</si>
  <si>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</si>
  <si>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</si>
  <si>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</si>
  <si>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</si>
  <si>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</si>
  <si>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</si>
  <si>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</si>
  <si>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</si>
  <si>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</si>
  <si>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</si>
  <si>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</si>
  <si>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</si>
  <si>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</si>
  <si>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</si>
  <si>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</si>
  <si>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</si>
  <si>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</si>
  <si>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</si>
  <si>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</si>
  <si>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</si>
  <si>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</si>
  <si>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</si>
  <si>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</si>
  <si>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</si>
  <si>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</si>
  <si>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</si>
  <si>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</si>
  <si>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</si>
  <si>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</si>
  <si>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</si>
  <si>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</si>
  <si>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</si>
  <si>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</si>
  <si>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</si>
  <si>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</si>
  <si>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</si>
  <si>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</si>
  <si>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</si>
  <si>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</si>
  <si>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</si>
  <si>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</si>
  <si>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</si>
  <si>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</si>
  <si>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</si>
  <si>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</si>
  <si>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</si>
  <si>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</si>
  <si>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</si>
  <si>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</si>
  <si>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</si>
  <si>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</si>
  <si>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</si>
  <si>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</si>
  <si>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</si>
  <si>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</si>
  <si>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</si>
  <si>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</si>
  <si>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</si>
  <si>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</si>
  <si>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</si>
  <si>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</si>
  <si>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</si>
  <si>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</si>
  <si>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</si>
  <si>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</si>
  <si>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</si>
  <si>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</si>
  <si>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</si>
  <si>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</si>
  <si>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</si>
  <si>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</si>
  <si>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</si>
  <si>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</si>
  <si>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</si>
  <si>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</si>
  <si>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</si>
  <si>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</si>
  <si>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</si>
  <si>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</si>
  <si>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</si>
  <si>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</si>
  <si>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</si>
  <si>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</si>
  <si>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</si>
  <si>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</si>
  <si>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</si>
  <si>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</si>
  <si>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</si>
  <si>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</si>
  <si>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</si>
  <si>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</si>
  <si>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</si>
  <si>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</si>
  <si>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</si>
  <si>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</si>
  <si>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</si>
  <si>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</si>
  <si>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</si>
  <si>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</si>
  <si>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</si>
  <si>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</si>
  <si>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</si>
  <si>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</si>
  <si>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</si>
  <si>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</si>
  <si>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</si>
  <si>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</si>
  <si>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</si>
  <si>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</si>
  <si>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</si>
  <si>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</si>
  <si>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</si>
  <si>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</si>
  <si>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</si>
  <si>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</si>
  <si>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</si>
  <si>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</si>
  <si>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</si>
  <si>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</si>
  <si>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</si>
  <si>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</si>
  <si>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</si>
  <si>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</si>
  <si>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</si>
  <si>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</si>
  <si>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</si>
  <si>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</si>
  <si>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</si>
  <si>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</si>
  <si>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</si>
  <si>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</si>
  <si>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</si>
  <si>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</si>
  <si>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</si>
  <si>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</si>
  <si>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</si>
  <si>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</si>
  <si>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</si>
  <si>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</si>
  <si>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</si>
  <si>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</si>
  <si>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</si>
  <si>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</si>
  <si>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</si>
  <si>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</si>
  <si>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</si>
  <si>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</si>
  <si>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</si>
  <si>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</si>
  <si>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</si>
  <si>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</si>
  <si>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</si>
  <si>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</si>
  <si>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</si>
  <si>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</si>
  <si>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</si>
  <si>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</si>
  <si>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</si>
  <si>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</si>
  <si>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</si>
  <si>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</si>
  <si>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</si>
  <si>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</si>
  <si>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</si>
  <si>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</si>
  <si>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</si>
  <si>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</si>
  <si>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</si>
  <si>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</si>
  <si>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</si>
  <si>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</si>
  <si>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</si>
  <si>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</si>
  <si>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</si>
  <si>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</si>
  <si>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</si>
  <si>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</si>
  <si>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</si>
  <si>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</si>
  <si>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</si>
  <si>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</si>
  <si>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</si>
  <si>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</si>
  <si>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</si>
  <si>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</si>
  <si>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</si>
  <si>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</si>
  <si>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</si>
  <si>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</si>
  <si>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</si>
  <si>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</si>
  <si>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</si>
  <si>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</si>
  <si>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</si>
  <si>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</si>
  <si>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</si>
  <si>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</si>
  <si>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</si>
  <si>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</si>
  <si>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</si>
  <si>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</si>
  <si>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</si>
  <si>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</si>
  <si>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</si>
  <si>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</si>
  <si>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</si>
  <si>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</si>
  <si>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</si>
  <si>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</si>
  <si>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</si>
  <si>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</si>
  <si>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</si>
  <si>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</si>
  <si>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</si>
  <si>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</si>
  <si>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</si>
  <si>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</si>
  <si>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</si>
  <si>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</si>
  <si>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</si>
  <si>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</si>
  <si>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</si>
  <si>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</si>
  <si>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</si>
  <si>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</si>
  <si>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</si>
  <si>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</si>
  <si>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</si>
  <si>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</si>
  <si>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</si>
  <si>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</si>
  <si>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</si>
  <si>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</si>
  <si>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</si>
  <si>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</si>
  <si>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</si>
  <si>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</si>
  <si>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</si>
  <si>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</si>
  <si>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</si>
  <si>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</si>
  <si>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</si>
  <si>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</si>
  <si>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</si>
  <si>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</si>
  <si>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</si>
  <si>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</si>
  <si>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</si>
  <si>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</si>
  <si>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</si>
  <si>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</si>
  <si>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</si>
  <si>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</si>
  <si>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</si>
  <si>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</si>
  <si>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</si>
  <si>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</si>
  <si>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</si>
  <si>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</si>
  <si>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</si>
  <si>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</si>
  <si>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</si>
  <si>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</si>
  <si>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</si>
  <si>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</si>
  <si>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</si>
  <si>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</si>
  <si>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</si>
  <si>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</si>
  <si>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</si>
  <si>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</si>
  <si>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</si>
  <si>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</si>
  <si>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</si>
  <si>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</si>
  <si>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</si>
  <si>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</si>
  <si>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</si>
  <si>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</si>
  <si>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</si>
  <si>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</si>
  <si>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</si>
  <si>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</si>
  <si>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</si>
  <si>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</si>
  <si>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</si>
  <si>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</si>
  <si>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</si>
  <si>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</si>
  <si>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</si>
  <si>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</si>
  <si>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</si>
  <si>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</si>
  <si>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</si>
  <si>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</si>
  <si>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</si>
  <si>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</si>
  <si>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</si>
  <si>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</si>
  <si>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</si>
  <si>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</si>
  <si>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</si>
  <si>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</si>
  <si>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</si>
  <si>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</si>
  <si>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</si>
  <si>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</si>
  <si>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</si>
  <si>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</si>
  <si>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</si>
  <si>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</si>
  <si>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</si>
  <si>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</si>
  <si>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</si>
  <si>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</si>
  <si>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</si>
  <si>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</si>
  <si>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</si>
  <si>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</si>
  <si>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</si>
  <si>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</si>
  <si>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</si>
  <si>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</si>
  <si>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</si>
  <si>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</si>
  <si>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</si>
  <si>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</si>
  <si>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</si>
  <si>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</si>
  <si>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</si>
  <si>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</si>
  <si>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</si>
  <si>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</si>
  <si>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</si>
  <si>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</si>
  <si>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</si>
  <si>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</si>
  <si>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</si>
  <si>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</si>
  <si>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</si>
  <si>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</si>
  <si>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</si>
  <si>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</si>
  <si>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</si>
  <si>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</si>
  <si>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</si>
  <si>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</si>
  <si>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</si>
  <si>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</si>
  <si>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</si>
  <si>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</si>
  <si>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</si>
  <si>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</si>
  <si>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</si>
  <si>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</si>
  <si>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</si>
  <si>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</si>
  <si>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</si>
  <si>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</si>
  <si>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</si>
  <si>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</si>
  <si>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</si>
  <si>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</si>
  <si>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</si>
  <si>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</si>
  <si>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</si>
  <si>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</si>
  <si>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</si>
  <si>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</si>
  <si>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</si>
  <si>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</si>
  <si>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</si>
  <si>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</si>
  <si>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</si>
  <si>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</si>
  <si>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</si>
  <si>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</si>
  <si>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</si>
  <si>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</si>
  <si>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</si>
  <si>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</si>
  <si>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</si>
  <si>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</si>
  <si>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</si>
  <si>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</si>
  <si>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</si>
  <si>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</si>
  <si>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</si>
  <si>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</si>
  <si>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</si>
  <si>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</si>
  <si>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</si>
  <si>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</si>
  <si>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</si>
  <si>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</si>
  <si>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</si>
  <si>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</si>
  <si>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</si>
  <si>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</si>
  <si>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</si>
  <si>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</si>
  <si>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</si>
  <si>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</si>
  <si>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</si>
  <si>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</si>
  <si>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</si>
  <si>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</si>
  <si>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</si>
  <si>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</si>
  <si>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</si>
  <si>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</si>
  <si>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</si>
  <si>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</si>
  <si>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</si>
  <si>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</si>
  <si>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</si>
  <si>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</si>
  <si>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</si>
  <si>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</si>
  <si>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</si>
  <si>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</si>
  <si>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</si>
  <si>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</si>
  <si>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</si>
  <si>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</si>
  <si>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</si>
  <si>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</si>
  <si>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</si>
  <si>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</si>
  <si>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</si>
  <si>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</si>
  <si>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</si>
  <si>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</si>
  <si>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</si>
  <si>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</si>
  <si>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</si>
  <si>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</si>
  <si>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</si>
  <si>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</si>
  <si>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</si>
  <si>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</si>
  <si>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</si>
  <si>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</si>
  <si>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</si>
  <si>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</si>
  <si>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</si>
  <si>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</si>
  <si>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</si>
  <si>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</si>
  <si>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</si>
  <si>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</si>
  <si>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</si>
  <si>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</si>
  <si>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</si>
  <si>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</si>
  <si>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</si>
  <si>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</si>
  <si>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</si>
  <si>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</si>
  <si>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</si>
  <si>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</si>
  <si>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</si>
  <si>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</si>
  <si>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</si>
  <si>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</si>
  <si>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</si>
  <si>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</si>
  <si>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</si>
  <si>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</si>
  <si>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</si>
  <si>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</si>
  <si>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</si>
  <si>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</si>
  <si>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</si>
  <si>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</si>
  <si>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</si>
  <si>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</si>
  <si>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</si>
  <si>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</si>
  <si>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</si>
  <si>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</si>
  <si>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</si>
  <si>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</si>
  <si>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</si>
  <si>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</si>
  <si>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</si>
  <si>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</si>
  <si>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</si>
  <si>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</si>
  <si>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</si>
  <si>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</si>
  <si>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</si>
  <si>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</si>
  <si>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</si>
  <si>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</si>
  <si>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</si>
  <si>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</si>
  <si>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</si>
  <si>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</si>
  <si>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</si>
  <si>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</si>
  <si>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</si>
  <si>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</si>
  <si>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</si>
  <si>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</si>
  <si>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</si>
  <si>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</si>
  <si>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</si>
  <si>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</si>
  <si>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</si>
  <si>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</si>
  <si>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</si>
  <si>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</si>
  <si>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</si>
  <si>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</si>
  <si>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</si>
  <si>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</si>
  <si>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</si>
  <si>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</si>
  <si>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</si>
  <si>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</si>
  <si>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</si>
  <si>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</si>
  <si>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</si>
  <si>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</si>
  <si>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</si>
  <si>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</si>
  <si>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</si>
  <si>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</si>
  <si>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</si>
  <si>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</si>
  <si>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</si>
  <si>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</si>
  <si>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</si>
  <si>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</si>
  <si>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</si>
  <si>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</si>
  <si>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</si>
  <si>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</si>
  <si>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</si>
  <si>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</si>
  <si>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</si>
  <si>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</si>
  <si>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</si>
  <si>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</si>
  <si>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</si>
  <si>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</si>
  <si>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</si>
  <si>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</si>
  <si>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</si>
  <si>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</si>
  <si>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</si>
  <si>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</si>
  <si>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</si>
  <si>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</si>
  <si>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</si>
  <si>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</si>
  <si>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</si>
  <si>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</si>
  <si>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</si>
  <si>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</si>
  <si>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</si>
  <si>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</si>
  <si>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</si>
  <si>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</si>
  <si>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</si>
  <si>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</si>
  <si>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</si>
  <si>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</si>
  <si>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</si>
  <si>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</si>
  <si>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</si>
  <si>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</si>
  <si>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</si>
  <si>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</si>
  <si>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</si>
  <si>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</si>
  <si>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</si>
  <si>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</si>
  <si>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</si>
  <si>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</si>
  <si>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</si>
  <si>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</si>
  <si>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</si>
  <si>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</si>
  <si>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</si>
  <si>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</si>
  <si>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</si>
  <si>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</si>
  <si>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</si>
  <si>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</si>
  <si>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</si>
  <si>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</si>
  <si>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</si>
  <si>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</si>
  <si>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</si>
  <si>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</si>
  <si>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</si>
  <si>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</si>
  <si>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</si>
  <si>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</si>
  <si>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</si>
  <si>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</si>
  <si>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</si>
  <si>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</si>
  <si>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</si>
  <si>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</si>
  <si>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</si>
  <si>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</si>
  <si>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</si>
  <si>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</si>
  <si>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</si>
  <si>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</si>
  <si>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</si>
  <si>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</si>
  <si>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</si>
  <si>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</si>
  <si>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</si>
  <si>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</si>
  <si>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</si>
  <si>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</si>
  <si>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</si>
  <si>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</si>
  <si>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</si>
  <si>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</si>
  <si>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</si>
  <si>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</si>
  <si>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</si>
  <si>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</si>
  <si>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</si>
  <si>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</si>
  <si>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</si>
  <si>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</si>
  <si>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</si>
  <si>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</si>
  <si>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</si>
  <si>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</si>
  <si>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</si>
  <si>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</si>
  <si>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</si>
  <si>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</si>
  <si>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</si>
  <si>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</si>
  <si>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</si>
  <si>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</si>
  <si>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</si>
  <si>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</si>
  <si>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</si>
  <si>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</si>
  <si>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</si>
  <si>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</si>
  <si>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</si>
  <si>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</si>
  <si>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</si>
  <si>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</si>
  <si>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</si>
  <si>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</si>
  <si>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</si>
  <si>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</si>
  <si>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</si>
  <si>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</si>
  <si>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</si>
  <si>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</si>
  <si>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</si>
  <si>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</si>
  <si>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</si>
  <si>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</si>
  <si>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</si>
  <si>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</si>
  <si>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</si>
  <si>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</si>
  <si>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</si>
  <si>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</si>
  <si>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</si>
  <si>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</si>
  <si>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</si>
  <si>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</si>
  <si>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</si>
  <si>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</si>
  <si>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</si>
  <si>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</si>
  <si>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</si>
  <si>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</si>
  <si>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</si>
  <si>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</si>
  <si>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</si>
  <si>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</si>
  <si>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</si>
  <si>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</si>
  <si>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</si>
  <si>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</si>
  <si>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</si>
  <si>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</si>
  <si>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</si>
  <si>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</si>
  <si>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</si>
  <si>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</si>
  <si>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</si>
  <si>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</si>
  <si>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</si>
  <si>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</si>
  <si>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</si>
  <si>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</si>
  <si>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</si>
  <si>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</si>
  <si>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</si>
  <si>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</si>
  <si>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</si>
  <si>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</si>
  <si>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</si>
  <si>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</si>
  <si>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</si>
  <si>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</si>
  <si>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</si>
  <si>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</si>
  <si>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</si>
  <si>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</si>
  <si>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</si>
  <si>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</si>
  <si>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</si>
  <si>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</si>
  <si>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</si>
  <si>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</si>
  <si>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</si>
  <si>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</si>
  <si>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</si>
  <si>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</si>
  <si>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</si>
  <si>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</si>
  <si>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</si>
  <si>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</si>
  <si>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</si>
  <si>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</si>
  <si>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</si>
  <si>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</si>
  <si>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</si>
  <si>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</si>
  <si>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</si>
  <si>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</si>
  <si>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</si>
  <si>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</si>
  <si>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</si>
  <si>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</si>
  <si>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</si>
  <si>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</si>
  <si>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</si>
  <si>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</si>
  <si>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</si>
  <si>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</si>
  <si>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</si>
  <si>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</si>
  <si>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</si>
  <si>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</si>
  <si>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</si>
  <si>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</si>
  <si>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</si>
  <si>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</si>
  <si>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</si>
  <si>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</si>
  <si>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</si>
  <si>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</si>
  <si>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</si>
  <si>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</si>
  <si>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</si>
  <si>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</si>
  <si>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</si>
  <si>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</si>
  <si>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</si>
  <si>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</si>
  <si>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</si>
  <si>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</si>
  <si>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</si>
  <si>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</si>
  <si>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</si>
  <si>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</si>
  <si>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</si>
  <si>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</si>
  <si>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</si>
  <si>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</si>
  <si>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</si>
  <si>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</si>
  <si>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</si>
  <si>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</si>
  <si>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</si>
  <si>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</si>
  <si>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</si>
  <si>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</si>
  <si>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</si>
  <si>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</si>
  <si>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</si>
  <si>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</si>
  <si>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</si>
  <si>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</si>
  <si>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</si>
  <si>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</si>
  <si>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</si>
  <si>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</si>
  <si>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</si>
  <si>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</si>
  <si>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</si>
  <si>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</si>
  <si>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</si>
  <si>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</si>
  <si>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</si>
  <si>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</si>
  <si>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</si>
  <si>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</si>
  <si>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</si>
  <si>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</si>
  <si>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</si>
  <si>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</si>
  <si>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</si>
  <si>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</si>
  <si>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</si>
  <si>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</si>
  <si>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</si>
  <si>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</si>
  <si>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</si>
  <si>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</si>
  <si>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</si>
  <si>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</si>
  <si>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</si>
  <si>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</si>
  <si>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</si>
  <si>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</si>
  <si>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</si>
  <si>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</si>
  <si>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</si>
  <si>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</si>
  <si>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</si>
  <si>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</si>
  <si>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</si>
  <si>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</si>
  <si>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</si>
  <si>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</si>
  <si>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</si>
  <si>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</si>
  <si>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</si>
  <si>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</si>
  <si>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</si>
  <si>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</si>
  <si>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</si>
  <si>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</si>
  <si>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</si>
  <si>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</si>
  <si>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</si>
  <si>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</si>
  <si>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</si>
  <si>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</si>
  <si>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</si>
  <si>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</si>
  <si>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</si>
  <si>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</si>
  <si>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</si>
  <si>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</si>
  <si>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</si>
  <si>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</si>
  <si>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</si>
  <si>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</si>
  <si>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</si>
  <si>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</si>
  <si>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</si>
  <si>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</si>
  <si>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</si>
  <si>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</si>
  <si>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</si>
  <si>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</si>
  <si>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</si>
  <si>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</si>
  <si>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</si>
  <si>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</si>
  <si>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</si>
  <si>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</si>
  <si>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</si>
  <si>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</si>
  <si>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</si>
  <si>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</si>
  <si>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</si>
  <si>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</si>
  <si>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</si>
  <si>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</si>
  <si>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</si>
  <si>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</si>
  <si>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</si>
  <si>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</si>
  <si>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</si>
  <si>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</si>
  <si>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</si>
  <si>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</si>
  <si>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</si>
  <si>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</si>
  <si>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</si>
  <si>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</si>
  <si>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</si>
  <si>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</si>
  <si>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</si>
  <si>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</si>
  <si>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</si>
  <si>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</si>
  <si>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</si>
  <si>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</si>
  <si>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</si>
  <si>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</si>
  <si>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</si>
  <si>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</si>
  <si>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</si>
  <si>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</si>
  <si>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</si>
  <si>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</si>
  <si>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</si>
  <si>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</si>
  <si>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</si>
  <si>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</si>
  <si>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</si>
  <si>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</si>
  <si>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</si>
  <si>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</si>
  <si>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</si>
  <si>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</si>
  <si>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</si>
  <si>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</si>
  <si>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</si>
  <si>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</si>
  <si>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</si>
  <si>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</si>
  <si>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</si>
  <si>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</si>
  <si>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</si>
  <si>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</si>
  <si>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</si>
  <si>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</si>
  <si>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</si>
  <si>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</si>
  <si>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</si>
  <si>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</si>
  <si>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</si>
  <si>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</si>
  <si>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</si>
  <si>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</si>
  <si>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</si>
  <si>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</si>
  <si>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</si>
  <si>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</si>
  <si>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</si>
  <si>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</si>
  <si>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</si>
  <si>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</si>
  <si>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</si>
  <si>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</si>
  <si>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</si>
  <si>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</si>
  <si>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</si>
  <si>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</si>
  <si>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</si>
  <si>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</si>
  <si>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</si>
  <si>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</si>
  <si>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</si>
  <si>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</si>
  <si>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</si>
  <si>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</si>
  <si>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</si>
  <si>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</si>
  <si>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</si>
  <si>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</si>
  <si>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</si>
  <si>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</si>
  <si>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</si>
  <si>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</si>
  <si>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</si>
  <si>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</si>
  <si>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</si>
  <si>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</si>
  <si>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</si>
  <si>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</si>
  <si>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</si>
  <si>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</si>
  <si>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</si>
  <si>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</si>
  <si>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</si>
  <si>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</si>
  <si>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</si>
  <si>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</si>
  <si>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</si>
  <si>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</si>
  <si>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</si>
  <si>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</si>
  <si>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</si>
  <si>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</si>
  <si>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</si>
  <si>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</si>
  <si>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</si>
  <si>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</si>
  <si>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</si>
  <si>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</si>
  <si>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</si>
  <si>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</si>
  <si>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</si>
  <si>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</si>
  <si>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</si>
  <si>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</si>
  <si>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</si>
  <si>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</si>
  <si>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</si>
  <si>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</si>
  <si>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</si>
  <si>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</si>
  <si>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</si>
  <si>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</si>
  <si>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</si>
  <si>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</si>
  <si>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</si>
  <si>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</si>
  <si>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</si>
  <si>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</si>
  <si>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</si>
  <si>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</si>
  <si>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</si>
  <si>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</si>
  <si>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</si>
  <si>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</si>
  <si>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</si>
  <si>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</si>
  <si>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</si>
  <si>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</si>
  <si>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</si>
  <si>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</si>
  <si>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</si>
  <si>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</si>
  <si>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</si>
  <si>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</si>
  <si>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</si>
  <si>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</si>
  <si>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</si>
  <si>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</si>
  <si>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</si>
  <si>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</si>
  <si>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</si>
  <si>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</si>
  <si>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</si>
  <si>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</si>
  <si>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</si>
  <si>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</si>
  <si>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</si>
  <si>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</si>
  <si>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</si>
  <si>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</si>
  <si>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</si>
  <si>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</si>
  <si>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</si>
  <si>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</si>
  <si>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</si>
  <si>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</si>
  <si>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</si>
  <si>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</si>
  <si>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</si>
  <si>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</si>
  <si>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</si>
  <si>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</si>
  <si>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</si>
  <si>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</si>
  <si>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</si>
  <si>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</si>
  <si>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</si>
  <si>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</si>
  <si>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</si>
  <si>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</si>
  <si>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</si>
  <si>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</si>
  <si>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</si>
  <si>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</si>
  <si>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</si>
  <si>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</si>
  <si>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</si>
  <si>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</si>
  <si>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</si>
  <si>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</si>
  <si>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</si>
  <si>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</si>
  <si>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</si>
  <si>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</si>
  <si>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</si>
  <si>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</si>
  <si>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</si>
  <si>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</si>
  <si>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</si>
  <si>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</si>
  <si>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</si>
  <si>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</si>
  <si>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</si>
  <si>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</si>
  <si>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</si>
  <si>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</si>
  <si>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</si>
  <si>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</si>
  <si>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</si>
  <si>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</si>
  <si>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</si>
  <si>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</si>
  <si>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</si>
  <si>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</si>
  <si>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</si>
  <si>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</si>
  <si>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</si>
  <si>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</si>
  <si>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</si>
  <si>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</si>
  <si>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</si>
  <si>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</si>
  <si>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</si>
  <si>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</si>
  <si>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</si>
  <si>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</si>
  <si>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</si>
  <si>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</si>
  <si>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</si>
  <si>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</si>
  <si>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</si>
  <si>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</si>
  <si>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</si>
  <si>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</si>
  <si>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</si>
  <si>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</si>
  <si>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</si>
  <si>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</si>
  <si>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</si>
  <si>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</si>
  <si>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</si>
  <si>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</si>
  <si>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</si>
  <si>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</si>
  <si>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</si>
  <si>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</si>
  <si>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</si>
  <si>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</si>
  <si>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</si>
  <si>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</si>
  <si>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</si>
  <si>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</si>
  <si>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</si>
  <si>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</si>
  <si>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</si>
  <si>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</si>
  <si>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</si>
  <si>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</si>
  <si>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</si>
  <si>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</si>
  <si>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</si>
  <si>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</si>
  <si>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</si>
  <si>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</si>
  <si>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</si>
  <si>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</si>
  <si>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</si>
  <si>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</si>
  <si>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</si>
  <si>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</si>
  <si>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</si>
  <si>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</si>
  <si>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</si>
  <si>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</si>
  <si>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</si>
  <si>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</si>
  <si>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</si>
  <si>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</si>
  <si>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</si>
  <si>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</si>
  <si>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</si>
  <si>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</si>
  <si>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</si>
  <si>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</si>
  <si>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</si>
  <si>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</si>
  <si>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</si>
  <si>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</si>
  <si>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</si>
  <si>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</si>
  <si>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</si>
  <si>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</si>
  <si>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</si>
  <si>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</si>
  <si>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</si>
  <si>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</si>
  <si>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</si>
  <si>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</si>
  <si>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</si>
  <si>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</si>
  <si>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</si>
  <si>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</si>
  <si>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</si>
  <si>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</si>
  <si>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</si>
  <si>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</si>
  <si>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</si>
  <si>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</si>
  <si>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</si>
  <si>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</si>
  <si>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</si>
  <si>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</si>
  <si>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</si>
  <si>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</si>
  <si>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</si>
  <si>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</si>
  <si>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</si>
  <si>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</si>
  <si>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</si>
  <si>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</si>
  <si>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</si>
  <si>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</si>
  <si>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</si>
  <si>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</si>
  <si>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</si>
  <si>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</si>
  <si>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</si>
  <si>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</si>
  <si>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</si>
  <si>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</si>
  <si>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</si>
  <si>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</si>
  <si>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</si>
  <si>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</si>
  <si>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</si>
  <si>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</si>
  <si>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</si>
  <si>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</si>
  <si>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</si>
  <si>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</si>
  <si>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</si>
  <si>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</si>
  <si>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</si>
  <si>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</si>
  <si>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</si>
  <si>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</si>
  <si>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</si>
  <si>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</si>
  <si>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</si>
  <si>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</si>
  <si>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</si>
  <si>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</si>
  <si>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</si>
  <si>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</si>
  <si>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</si>
  <si>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</si>
  <si>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</si>
  <si>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</si>
  <si>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</si>
  <si>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</si>
  <si>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</si>
  <si>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</si>
  <si>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</si>
  <si>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</si>
  <si>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</si>
  <si>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</si>
  <si>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</si>
  <si>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</si>
  <si>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</si>
  <si>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</si>
  <si>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</si>
  <si>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</si>
  <si>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</si>
  <si>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</si>
  <si>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</si>
  <si>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</si>
  <si>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</si>
  <si>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</si>
  <si>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</si>
  <si>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</si>
  <si>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</si>
  <si>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</si>
  <si>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</si>
  <si>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</si>
  <si>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</si>
  <si>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</si>
  <si>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</si>
  <si>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</si>
  <si>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</si>
  <si>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</si>
  <si>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</si>
  <si>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</si>
  <si>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</si>
  <si>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</si>
  <si>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</si>
  <si>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</si>
  <si>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</si>
  <si>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</si>
  <si>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</si>
  <si>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</si>
  <si>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</si>
  <si>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</si>
  <si>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</si>
  <si>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</si>
  <si>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</si>
  <si>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</si>
  <si>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</si>
  <si>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</si>
  <si>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</si>
  <si>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</si>
  <si>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</si>
  <si>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</si>
  <si>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</si>
  <si>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</si>
  <si>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</si>
  <si>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</si>
  <si>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</si>
  <si>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</si>
  <si>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</si>
  <si>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</si>
  <si>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</si>
  <si>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</si>
  <si>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</si>
  <si>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</si>
  <si>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</si>
  <si>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</si>
  <si>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</si>
  <si>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</si>
  <si>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</si>
  <si>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</si>
  <si>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</si>
  <si>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</si>
  <si>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</si>
  <si>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</si>
  <si>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</si>
  <si>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</si>
  <si>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</si>
  <si>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</si>
  <si>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</si>
  <si>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</si>
  <si>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</si>
  <si>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</si>
  <si>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</si>
  <si>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</si>
  <si>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</si>
  <si>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</si>
  <si>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</si>
  <si>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</si>
  <si>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</si>
  <si>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</si>
  <si>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</si>
  <si>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</si>
  <si>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</si>
  <si>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</si>
  <si>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</si>
  <si>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</si>
  <si>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</si>
  <si>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</si>
  <si>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</si>
  <si>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</si>
  <si>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</si>
  <si>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</si>
  <si>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</si>
  <si>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</si>
  <si>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</si>
  <si>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</si>
  <si>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</si>
  <si>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</si>
  <si>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</si>
  <si>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</si>
  <si>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</si>
  <si>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</si>
  <si>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</si>
  <si>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</si>
  <si>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</si>
  <si>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</si>
  <si>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</si>
  <si>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</si>
  <si>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</si>
  <si>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</si>
  <si>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</si>
  <si>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</si>
  <si>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</si>
  <si>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</si>
  <si>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</si>
  <si>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</si>
  <si>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</si>
  <si>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</si>
  <si>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</si>
  <si>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</si>
  <si>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</si>
  <si>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</si>
  <si>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</si>
  <si>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</si>
  <si>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</si>
  <si>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</si>
  <si>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</si>
  <si>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</si>
  <si>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</si>
  <si>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</si>
  <si>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</si>
  <si>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</si>
  <si>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</si>
  <si>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</si>
  <si>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</si>
  <si>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</si>
  <si>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</si>
  <si>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</si>
  <si>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</si>
  <si>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</si>
  <si>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</si>
  <si>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</si>
  <si>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</si>
  <si>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</si>
  <si>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</si>
  <si>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</si>
  <si>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</si>
  <si>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</si>
  <si>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</si>
  <si>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</si>
  <si>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</si>
  <si>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</si>
  <si>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</si>
  <si>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</si>
  <si>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</si>
  <si>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</si>
  <si>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</si>
  <si>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</si>
  <si>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</si>
  <si>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</si>
  <si>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</si>
  <si>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</si>
  <si>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</si>
  <si>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</si>
  <si>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</si>
  <si>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</si>
  <si>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</si>
  <si>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</si>
  <si>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</si>
  <si>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</si>
  <si>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</si>
  <si>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</si>
  <si>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</si>
  <si>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</si>
  <si>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</si>
  <si>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</si>
  <si>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</si>
  <si>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</si>
  <si>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</si>
  <si>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</si>
  <si>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</si>
  <si>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</si>
  <si>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</si>
  <si>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</si>
  <si>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</si>
  <si>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</si>
  <si>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</si>
  <si>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</si>
  <si>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</si>
  <si>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</si>
  <si>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</si>
  <si>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</si>
  <si>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</si>
  <si>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</si>
  <si>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</si>
  <si>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</si>
  <si>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</si>
  <si>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</si>
  <si>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</si>
  <si>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</si>
  <si>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</si>
  <si>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</si>
  <si>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</si>
  <si>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</si>
  <si>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</si>
  <si>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</si>
  <si>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</si>
  <si>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</si>
  <si>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</si>
  <si>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</si>
  <si>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</si>
  <si>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</si>
  <si>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</si>
  <si>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</si>
  <si>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</si>
  <si>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</si>
  <si>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</si>
  <si>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</si>
  <si>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</si>
  <si>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</si>
  <si>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</si>
  <si>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</si>
  <si>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</si>
  <si>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</si>
  <si>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</si>
  <si>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</si>
  <si>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</si>
  <si>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</si>
  <si>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</si>
  <si>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</si>
  <si>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</si>
  <si>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</si>
  <si>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</si>
  <si>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</si>
  <si>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</si>
  <si>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</si>
  <si>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</si>
  <si>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</si>
  <si>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</si>
  <si>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</si>
  <si>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</si>
  <si>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</si>
  <si>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</si>
  <si>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</si>
  <si>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</si>
  <si>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</si>
  <si>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</si>
  <si>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</si>
  <si>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</si>
  <si>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</si>
  <si>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</si>
  <si>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</si>
  <si>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</si>
  <si>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</si>
  <si>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</si>
  <si>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</si>
  <si>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</si>
  <si>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</si>
  <si>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</si>
  <si>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</si>
  <si>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</si>
  <si>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</si>
  <si>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</si>
  <si>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</si>
  <si>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</si>
  <si>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</si>
  <si>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</si>
  <si>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</si>
  <si>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</si>
  <si>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</si>
  <si>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</si>
  <si>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</si>
  <si>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</si>
  <si>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</si>
  <si>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</si>
  <si>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</si>
  <si>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</si>
  <si>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</si>
  <si>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</si>
  <si>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</si>
  <si>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</si>
  <si>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</si>
  <si>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</si>
  <si>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</si>
  <si>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</si>
  <si>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</si>
  <si>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</si>
  <si>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</si>
  <si>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</si>
  <si>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</si>
  <si>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</si>
  <si>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</si>
  <si>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</si>
  <si>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</si>
  <si>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</si>
  <si>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</si>
  <si>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</si>
  <si>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</si>
  <si>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</si>
  <si>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</si>
  <si>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</si>
  <si>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</si>
  <si>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</si>
  <si>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</si>
  <si>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</si>
  <si>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</si>
  <si>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</si>
  <si>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</si>
  <si>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</si>
  <si>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</si>
  <si>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</si>
  <si>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</si>
  <si>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</si>
  <si>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</si>
  <si>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</si>
  <si>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</si>
  <si>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</si>
  <si>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</si>
  <si>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</si>
  <si>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</si>
  <si>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</si>
  <si>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</si>
  <si>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</si>
  <si>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</si>
  <si>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</si>
  <si>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</si>
  <si>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</si>
  <si>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</si>
  <si>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</si>
  <si>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</si>
  <si>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</si>
  <si>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</si>
  <si>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</si>
  <si>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</si>
  <si>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</si>
  <si>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</si>
  <si>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</si>
  <si>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</si>
  <si>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</si>
  <si>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</si>
  <si>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</si>
  <si>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</si>
  <si>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</si>
  <si>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</si>
  <si>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</si>
  <si>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</si>
  <si>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</si>
  <si>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</si>
  <si>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</si>
  <si>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</si>
  <si>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</si>
  <si>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</si>
  <si>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</si>
  <si>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</si>
  <si>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</si>
  <si>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</si>
  <si>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</si>
  <si>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</si>
  <si>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</si>
  <si>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</si>
  <si>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</si>
  <si>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</si>
  <si>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</si>
  <si>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</si>
  <si>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</si>
  <si>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</si>
  <si>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</si>
  <si>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</si>
  <si>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</si>
  <si>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</si>
  <si>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</si>
  <si>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</si>
  <si>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</si>
  <si>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</si>
  <si>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</si>
  <si>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</si>
  <si>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</si>
  <si>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</si>
  <si>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</si>
  <si>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</si>
  <si>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</si>
  <si>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</si>
  <si>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</si>
  <si>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</si>
  <si>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</si>
  <si>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</si>
  <si>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</si>
  <si>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</si>
  <si>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</si>
  <si>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</si>
  <si>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</si>
  <si>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</si>
  <si>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</si>
  <si>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</si>
  <si>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</si>
  <si>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</si>
  <si>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</si>
  <si>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</si>
  <si>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</si>
  <si>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</si>
  <si>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</si>
  <si>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</si>
  <si>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</si>
  <si>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</si>
  <si>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</si>
  <si>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</si>
  <si>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</si>
  <si>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</si>
  <si>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</si>
  <si>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</si>
  <si>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</si>
  <si>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</si>
  <si>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</si>
  <si>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</si>
  <si>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</si>
  <si>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</si>
  <si>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</si>
  <si>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</si>
  <si>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</si>
  <si>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</si>
  <si>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</si>
  <si>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</si>
  <si>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</si>
  <si>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</si>
  <si>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</si>
  <si>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</si>
  <si>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</si>
  <si>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</si>
  <si>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</si>
  <si>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</si>
  <si>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</si>
  <si>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</si>
  <si>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</si>
  <si>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</si>
  <si>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</si>
  <si>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</si>
  <si>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</si>
  <si>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</si>
  <si>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</si>
  <si>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</si>
  <si>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</si>
  <si>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</si>
  <si>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</si>
  <si>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</si>
  <si>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</si>
  <si>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</si>
  <si>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</si>
  <si>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</si>
  <si>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</si>
  <si>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</si>
  <si>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</si>
  <si>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</si>
  <si>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</si>
  <si>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</si>
  <si>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</si>
  <si>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</si>
  <si>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</si>
  <si>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</si>
  <si>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</si>
  <si>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</si>
  <si>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</si>
  <si>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</si>
  <si>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</si>
  <si>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</si>
  <si>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</si>
  <si>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</si>
  <si>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</si>
  <si>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</si>
  <si>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</si>
  <si>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</si>
  <si>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</si>
  <si>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</si>
  <si>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</si>
  <si>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</si>
  <si>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</si>
  <si>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</si>
  <si>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</si>
  <si>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</si>
  <si>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</si>
  <si>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</si>
  <si>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</si>
  <si>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</si>
  <si>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</si>
  <si>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</si>
  <si>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</si>
  <si>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</si>
  <si>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</si>
  <si>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</si>
  <si>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</si>
  <si>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</si>
  <si>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</si>
  <si>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</si>
  <si>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</si>
  <si>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</si>
  <si>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</si>
  <si>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</si>
  <si>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</si>
  <si>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</si>
  <si>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</si>
  <si>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</si>
  <si>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</si>
  <si>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</si>
  <si>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</si>
  <si>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</si>
  <si>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</si>
  <si>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</si>
  <si>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</si>
  <si>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</si>
  <si>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</si>
  <si>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</si>
  <si>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</si>
  <si>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</si>
  <si>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</si>
  <si>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</si>
  <si>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</si>
  <si>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</si>
  <si>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</si>
  <si>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</si>
  <si>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</si>
  <si>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</si>
  <si>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</si>
  <si>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</si>
  <si>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</si>
  <si>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</si>
  <si>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</si>
  <si>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</si>
  <si>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</si>
  <si>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</si>
  <si>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</si>
  <si>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</si>
  <si>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</si>
  <si>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</si>
  <si>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</si>
  <si>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</si>
  <si>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</si>
  <si>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</si>
  <si>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</si>
  <si>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</si>
  <si>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</si>
  <si>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</si>
  <si>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</si>
  <si>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</si>
  <si>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</si>
  <si>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</si>
  <si>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</si>
  <si>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</si>
  <si>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</si>
  <si>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</si>
  <si>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</si>
  <si>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</si>
  <si>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</si>
  <si>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</si>
  <si>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</si>
  <si>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</si>
  <si>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</si>
  <si>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</si>
  <si>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</si>
  <si>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</si>
  <si>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</si>
  <si>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</si>
  <si>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</si>
  <si>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</si>
  <si>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</si>
  <si>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</si>
  <si>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</si>
  <si>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</si>
  <si>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</si>
  <si>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</si>
  <si>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</si>
  <si>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</si>
  <si>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</si>
  <si>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</si>
  <si>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</si>
  <si>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</si>
  <si>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</si>
  <si>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</si>
  <si>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</si>
  <si>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</si>
  <si>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</si>
  <si>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</si>
  <si>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</si>
  <si>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</si>
  <si>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</si>
  <si>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</si>
  <si>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</si>
  <si>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</si>
  <si>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</si>
  <si>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</si>
  <si>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</si>
  <si>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</si>
  <si>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</si>
  <si>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</si>
  <si>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</si>
  <si>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</si>
  <si>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</si>
  <si>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</si>
  <si>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</si>
  <si>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</si>
  <si>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</si>
  <si>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</si>
  <si>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</si>
  <si>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</si>
  <si>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</si>
  <si>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</si>
  <si>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</si>
  <si>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</si>
  <si>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</si>
  <si>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</si>
  <si>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</si>
  <si>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</si>
  <si>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</si>
  <si>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</si>
  <si>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</si>
  <si>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</si>
  <si>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</si>
  <si>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</si>
  <si>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</si>
  <si>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</si>
  <si>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</si>
  <si>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</si>
  <si>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</si>
  <si>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</si>
  <si>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</si>
  <si>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</si>
  <si>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</si>
  <si>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</si>
  <si>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</si>
  <si>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</si>
  <si>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</si>
  <si>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</si>
  <si>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</si>
  <si>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</si>
  <si>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</si>
  <si>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</si>
  <si>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</si>
  <si>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</si>
  <si>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</si>
  <si>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</si>
  <si>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</si>
  <si>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</si>
  <si>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</si>
  <si>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</si>
  <si>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</si>
  <si>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</si>
  <si>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</si>
  <si>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</si>
  <si>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</si>
  <si>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</si>
  <si>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</si>
  <si>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</si>
  <si>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</si>
  <si>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</si>
  <si>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</si>
  <si>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</si>
  <si>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</si>
  <si>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</si>
  <si>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</si>
  <si>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</si>
  <si>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</si>
  <si>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</si>
  <si>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</si>
  <si>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</si>
  <si>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</si>
  <si>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</si>
  <si>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</si>
  <si>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</si>
  <si>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</si>
  <si>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</si>
  <si>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</si>
  <si>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</si>
  <si>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</si>
  <si>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</si>
  <si>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</si>
  <si>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</si>
  <si>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</si>
  <si>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</si>
  <si>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</si>
  <si>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</si>
  <si>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</si>
  <si>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</si>
  <si>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</si>
  <si>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</si>
  <si>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</si>
  <si>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</si>
  <si>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</si>
  <si>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</si>
  <si>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</si>
  <si>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</si>
  <si>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</si>
  <si>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</si>
  <si>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</si>
  <si>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</si>
  <si>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</si>
  <si>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</si>
  <si>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</si>
  <si>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</si>
  <si>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</si>
  <si>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</si>
  <si>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</si>
  <si>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</si>
  <si>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</si>
  <si>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</si>
  <si>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</si>
  <si>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</si>
  <si>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</si>
  <si>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</si>
  <si>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</si>
  <si>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</si>
  <si>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</si>
  <si>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</si>
  <si>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</si>
  <si>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</si>
  <si>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</si>
  <si>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</si>
  <si>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</si>
  <si>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</si>
  <si>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</si>
  <si>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</si>
  <si>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</si>
  <si>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</si>
  <si>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</si>
  <si>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</si>
  <si>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</si>
  <si>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</si>
  <si>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</si>
  <si>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</si>
  <si>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</si>
  <si>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</si>
  <si>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</si>
  <si>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</si>
  <si>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</si>
  <si>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</si>
  <si>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</si>
  <si>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</si>
  <si>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</si>
  <si>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</si>
  <si>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</si>
  <si>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</si>
  <si>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</si>
  <si>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</si>
  <si>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</si>
  <si>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</si>
  <si>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</si>
  <si>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</si>
  <si>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</si>
  <si>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</si>
  <si>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</si>
  <si>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</si>
  <si>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</si>
  <si>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</si>
  <si>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</si>
  <si>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</si>
  <si>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</si>
  <si>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</si>
  <si>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</si>
  <si>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</si>
  <si>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</si>
  <si>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</si>
  <si>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</si>
  <si>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</si>
  <si>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</si>
  <si>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</si>
  <si>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</si>
  <si>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</si>
  <si>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</si>
  <si>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</si>
  <si>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</si>
  <si>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</si>
  <si>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</si>
  <si>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</si>
  <si>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</si>
  <si>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</si>
  <si>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</si>
  <si>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</si>
  <si>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</si>
  <si>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</si>
  <si>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</si>
  <si>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</si>
  <si>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</si>
  <si>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</si>
  <si>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</si>
  <si>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</si>
  <si>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</si>
  <si>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</si>
  <si>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</si>
  <si>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</si>
  <si>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</si>
  <si>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</si>
  <si>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</si>
  <si>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</si>
  <si>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</si>
  <si>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</si>
  <si>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</si>
  <si>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</si>
  <si>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</si>
  <si>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</si>
  <si>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</si>
  <si>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</si>
  <si>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</si>
  <si>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</si>
  <si>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</si>
  <si>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</si>
  <si>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</si>
  <si>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</si>
  <si>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</si>
  <si>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</si>
  <si>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</si>
  <si>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</si>
  <si>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</si>
  <si>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</si>
  <si>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</si>
  <si>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</si>
  <si>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</si>
  <si>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</si>
  <si>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</si>
  <si>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</si>
  <si>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</si>
  <si>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</si>
  <si>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</si>
  <si>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</si>
  <si>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</si>
  <si>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</si>
  <si>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</si>
  <si>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</si>
  <si>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</si>
  <si>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</si>
  <si>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</si>
  <si>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</si>
  <si>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</si>
  <si>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</si>
  <si>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</si>
  <si>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</si>
  <si>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</si>
  <si>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</si>
  <si>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</si>
  <si>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</si>
  <si>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</si>
  <si>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</si>
  <si>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</si>
  <si>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</si>
  <si>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</si>
  <si>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</si>
  <si>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</si>
  <si>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</si>
  <si>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</si>
  <si>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</si>
  <si>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</si>
  <si>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</si>
  <si>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</si>
  <si>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</si>
  <si>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</si>
  <si>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</si>
  <si>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</si>
  <si>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</si>
  <si>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</si>
  <si>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</si>
  <si>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</si>
  <si>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</si>
  <si>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</si>
  <si>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</si>
  <si>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</si>
  <si>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</si>
  <si>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</si>
  <si>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</si>
  <si>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</si>
  <si>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</si>
  <si>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</si>
  <si>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</si>
  <si>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</si>
  <si>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</si>
  <si>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</si>
  <si>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</si>
  <si>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</si>
  <si>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</si>
  <si>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</si>
  <si>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</si>
  <si>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</si>
  <si>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</si>
  <si>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</si>
  <si>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</si>
  <si>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</si>
  <si>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</si>
  <si>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</si>
  <si>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</si>
  <si>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</si>
  <si>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</si>
  <si>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</si>
  <si>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</si>
  <si>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</si>
  <si>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</si>
  <si>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</si>
  <si>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</si>
  <si>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</si>
  <si>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</si>
  <si>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</si>
  <si>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</si>
  <si>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</si>
  <si>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</si>
  <si>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</si>
  <si>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</si>
  <si>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</si>
  <si>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</si>
  <si>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</si>
  <si>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</si>
  <si>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</si>
  <si>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</si>
  <si>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</si>
  <si>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</si>
  <si>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</si>
  <si>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</si>
  <si>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</si>
  <si>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</si>
  <si>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</si>
  <si>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</si>
  <si>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</si>
  <si>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</si>
  <si>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</si>
  <si>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</si>
  <si>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</si>
  <si>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</si>
  <si>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</si>
  <si>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</si>
  <si>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</si>
  <si>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</si>
  <si>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</si>
  <si>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</si>
  <si>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</si>
  <si>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</si>
  <si>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</si>
  <si>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</si>
  <si>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</si>
  <si>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</si>
  <si>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</si>
  <si>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</si>
  <si>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</si>
  <si>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</si>
  <si>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</si>
  <si>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</si>
  <si>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</si>
  <si>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</si>
  <si>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</si>
  <si>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</si>
  <si>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</si>
  <si>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</si>
  <si>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</si>
  <si>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</si>
  <si>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</si>
  <si>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</si>
  <si>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</si>
  <si>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</si>
  <si>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</si>
  <si>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</si>
  <si>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</si>
  <si>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</si>
  <si>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</si>
  <si>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</si>
  <si>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</si>
  <si>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</si>
  <si>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</si>
  <si>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</si>
  <si>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</si>
  <si>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</si>
  <si>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</si>
  <si>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</si>
  <si>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</si>
  <si>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</si>
  <si>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</si>
  <si>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</si>
  <si>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</si>
  <si>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</si>
  <si>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</si>
  <si>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</si>
  <si>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</si>
  <si>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</si>
  <si>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</si>
  <si>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</si>
  <si>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</si>
  <si>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</si>
  <si>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</si>
  <si>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</si>
  <si>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</si>
  <si>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</si>
  <si>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</si>
  <si>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</si>
  <si>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</si>
  <si>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</si>
  <si>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</si>
  <si>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</si>
  <si>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</si>
  <si>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</si>
  <si>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</si>
  <si>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</si>
  <si>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</si>
  <si>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</si>
  <si>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</si>
  <si>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</si>
  <si>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</si>
  <si>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</si>
  <si>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</si>
  <si>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</si>
  <si>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</si>
  <si>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</si>
  <si>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</si>
  <si>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</si>
  <si>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</si>
  <si>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</si>
  <si>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</si>
  <si>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</si>
  <si>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</si>
  <si>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</si>
  <si>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</si>
  <si>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</si>
  <si>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</si>
  <si>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</si>
  <si>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</si>
  <si>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</si>
  <si>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</si>
  <si>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</si>
  <si>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</si>
  <si>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</si>
  <si>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</si>
  <si>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</si>
  <si>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</si>
  <si>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</si>
  <si>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</si>
  <si>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</si>
  <si>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</si>
  <si>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</si>
  <si>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</si>
  <si>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</si>
  <si>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</si>
  <si>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</si>
  <si>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</si>
  <si>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</si>
  <si>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</si>
  <si>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</si>
  <si>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</si>
  <si>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</si>
  <si>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</si>
  <si>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</si>
  <si>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</si>
  <si>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</si>
  <si>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</si>
  <si>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</si>
  <si>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</si>
  <si>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</si>
  <si>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</si>
  <si>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</si>
  <si>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</si>
  <si>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</si>
  <si>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</si>
  <si>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</si>
  <si>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</si>
  <si>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</si>
  <si>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</si>
  <si>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</si>
  <si>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</si>
  <si>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</si>
  <si>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</si>
  <si>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</si>
  <si>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</si>
  <si>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</si>
  <si>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</si>
  <si>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</si>
  <si>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</si>
  <si>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</si>
  <si>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</si>
  <si>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</si>
  <si>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</si>
  <si>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</si>
  <si>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</si>
  <si>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</si>
  <si>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</si>
  <si>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</si>
  <si>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</si>
  <si>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</si>
  <si>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</si>
  <si>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</si>
  <si>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</si>
  <si>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</si>
  <si>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</si>
  <si>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</si>
  <si>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</si>
  <si>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</si>
  <si>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</si>
  <si>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</si>
  <si>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</si>
  <si>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</si>
  <si>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</si>
  <si>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</si>
  <si>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</si>
  <si>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</si>
  <si>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</si>
  <si>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</si>
  <si>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</si>
  <si>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</si>
  <si>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</si>
  <si>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</si>
  <si>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</si>
  <si>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</si>
  <si>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</si>
  <si>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</si>
  <si>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</si>
  <si>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</si>
  <si>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</si>
  <si>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</si>
  <si>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</si>
  <si>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</si>
  <si>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</si>
  <si>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</si>
  <si>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</si>
  <si>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</si>
  <si>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</si>
  <si>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</si>
  <si>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</si>
  <si>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</si>
  <si>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</si>
  <si>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</si>
  <si>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</si>
  <si>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</si>
  <si>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</si>
  <si>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</si>
  <si>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</si>
  <si>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</si>
  <si>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</si>
  <si>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</si>
  <si>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</si>
  <si>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</si>
  <si>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</si>
  <si>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</si>
  <si>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</si>
  <si>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</si>
  <si>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</si>
  <si>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</si>
  <si>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</si>
  <si>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</si>
  <si>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</si>
  <si>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</si>
  <si>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</si>
  <si>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</si>
  <si>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</si>
  <si>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</si>
  <si>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</si>
  <si>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</si>
  <si>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</si>
  <si>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</si>
  <si>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</si>
  <si>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</si>
  <si>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</si>
  <si>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</si>
  <si>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</si>
  <si>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</si>
  <si>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</si>
  <si>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</si>
  <si>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</si>
  <si>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</si>
  <si>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</si>
  <si>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</si>
  <si>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</si>
  <si>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</si>
  <si>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</si>
  <si>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</si>
  <si>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</si>
  <si>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</si>
  <si>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</si>
  <si>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</si>
  <si>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</si>
  <si>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</si>
  <si>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</si>
  <si>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</si>
  <si>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</si>
  <si>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</si>
  <si>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</si>
  <si>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</si>
  <si>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</si>
  <si>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</si>
  <si>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</si>
  <si>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</si>
  <si>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</si>
  <si>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</si>
  <si>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</si>
  <si>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</si>
  <si>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</si>
  <si>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</si>
  <si>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</si>
  <si>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</si>
  <si>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</si>
  <si>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</si>
  <si>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</si>
  <si>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</si>
  <si>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</si>
  <si>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</si>
  <si>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</si>
  <si>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</si>
  <si>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</si>
  <si>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</si>
  <si>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</si>
  <si>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</si>
  <si>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</si>
  <si>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</si>
  <si>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</si>
  <si>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</si>
  <si>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</si>
  <si>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</si>
  <si>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</si>
  <si>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</si>
  <si>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</si>
  <si>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</si>
  <si>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</si>
  <si>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</si>
  <si>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</si>
  <si>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</si>
  <si>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</si>
  <si>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</si>
  <si>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</si>
  <si>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</si>
  <si>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</si>
  <si>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</si>
  <si>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</si>
  <si>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</si>
  <si>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</si>
  <si>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</si>
  <si>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</si>
  <si>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</si>
  <si>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</si>
  <si>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</si>
  <si>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</si>
  <si>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</si>
  <si>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</si>
  <si>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</si>
  <si>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</si>
  <si>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</si>
  <si>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</si>
  <si>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</si>
  <si>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</si>
  <si>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</si>
  <si>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</si>
  <si>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</si>
  <si>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</si>
  <si>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</si>
  <si>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</si>
  <si>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</si>
  <si>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</si>
  <si>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</si>
  <si>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</si>
  <si>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</si>
  <si>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</si>
  <si>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</si>
  <si>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</si>
  <si>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</si>
  <si>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</si>
  <si>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</si>
  <si>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</si>
  <si>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</si>
  <si>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</si>
  <si>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</si>
  <si>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</si>
  <si>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</si>
  <si>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</si>
  <si>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</si>
  <si>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</si>
  <si>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</si>
  <si>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</si>
  <si>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</si>
  <si>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</si>
  <si>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</si>
  <si>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</si>
  <si>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</si>
  <si>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</si>
  <si>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</si>
  <si>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</si>
  <si>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</si>
  <si>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</si>
  <si>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</si>
  <si>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</si>
  <si>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</si>
  <si>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</si>
  <si>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</si>
  <si>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</si>
  <si>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</si>
  <si>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</si>
  <si>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</si>
  <si>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</si>
  <si>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</si>
  <si>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</si>
  <si>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</si>
  <si>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</si>
  <si>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</si>
  <si>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</si>
  <si>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</si>
  <si>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</si>
  <si>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</si>
  <si>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</si>
  <si>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</si>
  <si>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</si>
  <si>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</si>
  <si>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</si>
  <si>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</si>
  <si>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</si>
  <si>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</si>
  <si>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</si>
  <si>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</si>
  <si>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</si>
  <si>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</si>
  <si>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</si>
  <si>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</si>
  <si>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</si>
  <si>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</si>
  <si>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</si>
  <si>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</si>
  <si>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</si>
  <si>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</si>
  <si>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</si>
  <si>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</si>
  <si>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</si>
  <si>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</si>
  <si>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</si>
  <si>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</si>
  <si>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</si>
  <si>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</si>
  <si>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</si>
  <si>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</si>
  <si>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</si>
  <si>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</si>
  <si>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</si>
  <si>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</si>
  <si>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</si>
  <si>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</si>
  <si>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</si>
  <si>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</si>
  <si>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</si>
  <si>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</si>
  <si>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</si>
  <si>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</si>
  <si>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</si>
  <si>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</si>
  <si>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</si>
  <si>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</si>
  <si>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</si>
  <si>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</si>
  <si>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</si>
  <si>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</si>
  <si>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</si>
  <si>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</si>
  <si>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</si>
  <si>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</si>
  <si>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</si>
  <si>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</si>
  <si>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</si>
  <si>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</si>
  <si>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</si>
  <si>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</si>
  <si>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</si>
  <si>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</si>
  <si>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</si>
  <si>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</si>
  <si>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</si>
  <si>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</si>
  <si>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</si>
  <si>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</si>
  <si>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</si>
  <si>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</si>
  <si>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</si>
  <si>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</si>
  <si>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</si>
  <si>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</si>
  <si>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</si>
  <si>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</si>
  <si>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</si>
  <si>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</si>
  <si>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</si>
  <si>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</si>
  <si>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</si>
  <si>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</si>
  <si>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</si>
  <si>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</si>
  <si>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</si>
  <si>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</si>
  <si>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</si>
  <si>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</si>
  <si>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</si>
  <si>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</si>
  <si>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</si>
  <si>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</si>
  <si>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</si>
  <si>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</si>
  <si>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</si>
  <si>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</si>
  <si>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</si>
  <si>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</si>
  <si>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</si>
  <si>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</si>
  <si>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</si>
  <si>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</si>
  <si>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</si>
  <si>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</si>
  <si>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</si>
  <si>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</si>
  <si>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</si>
  <si>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</si>
  <si>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</si>
  <si>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</si>
  <si>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</si>
  <si>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</si>
  <si>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</si>
  <si>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</si>
  <si>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</si>
  <si>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</si>
  <si>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</si>
  <si>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</si>
  <si>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</si>
  <si>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</si>
  <si>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</si>
  <si>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</si>
  <si>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</si>
  <si>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</si>
  <si>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</si>
  <si>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</si>
  <si>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</si>
  <si>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</si>
  <si>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</si>
  <si>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</si>
  <si>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</si>
  <si>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</si>
  <si>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</si>
  <si>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</si>
  <si>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</si>
  <si>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</si>
  <si>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</si>
  <si>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</si>
  <si>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</si>
  <si>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</si>
  <si>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</si>
  <si>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</si>
  <si>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</si>
  <si>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</si>
  <si>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</si>
  <si>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</si>
  <si>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</si>
  <si>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</si>
  <si>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</si>
  <si>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</si>
  <si>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</si>
  <si>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</si>
  <si>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</si>
  <si>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</si>
  <si>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</si>
  <si>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</si>
  <si>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</si>
  <si>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</si>
  <si>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</si>
  <si>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</si>
  <si>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</si>
  <si>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</si>
  <si>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</si>
  <si>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</si>
  <si>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</si>
  <si>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</si>
  <si>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</si>
  <si>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</si>
  <si>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</si>
  <si>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</si>
  <si>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</si>
  <si>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</si>
  <si>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</si>
  <si>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</si>
  <si>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</si>
  <si>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</si>
  <si>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</si>
  <si>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</si>
  <si>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</si>
  <si>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</si>
  <si>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</si>
  <si>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</si>
  <si>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</si>
  <si>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</si>
  <si>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</si>
  <si>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</si>
  <si>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</si>
  <si>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</si>
  <si>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</si>
  <si>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</si>
  <si>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</si>
  <si>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</si>
  <si>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</si>
  <si>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</si>
  <si>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</si>
  <si>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</si>
  <si>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</si>
  <si>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</si>
  <si>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</si>
  <si>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</si>
  <si>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</si>
  <si>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</si>
  <si>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</si>
  <si>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</si>
  <si>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</si>
  <si>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</si>
  <si>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</si>
  <si>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</si>
  <si>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</si>
  <si>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</si>
  <si>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</si>
  <si>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</si>
  <si>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</si>
  <si>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</si>
  <si>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</si>
  <si>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</si>
  <si>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</si>
  <si>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</si>
  <si>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</si>
  <si>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</si>
  <si>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</si>
  <si>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</si>
  <si>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</si>
  <si>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</si>
  <si>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</si>
  <si>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</si>
  <si>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</si>
  <si>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</si>
  <si>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</si>
  <si>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</si>
  <si>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</si>
  <si>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</si>
  <si>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</si>
  <si>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</si>
  <si>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</si>
  <si>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</si>
  <si>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</si>
  <si>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</si>
  <si>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</si>
  <si>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</si>
  <si>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</si>
  <si>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</si>
  <si>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</si>
  <si>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</si>
  <si>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</si>
  <si>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</si>
  <si>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</si>
  <si>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</si>
  <si>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</si>
  <si>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</si>
  <si>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</si>
  <si>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</si>
  <si>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</si>
  <si>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</si>
  <si>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</si>
  <si>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</si>
  <si>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</si>
  <si>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</si>
  <si>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</si>
  <si>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</si>
  <si>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</si>
  <si>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</si>
  <si>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</si>
  <si>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</si>
  <si>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</si>
  <si>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</si>
  <si>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</si>
  <si>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</si>
  <si>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</si>
  <si>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</si>
  <si>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</si>
  <si>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</si>
  <si>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</si>
  <si>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</si>
  <si>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</si>
  <si>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</si>
  <si>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</si>
  <si>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</si>
  <si>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</si>
  <si>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</si>
  <si>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</si>
  <si>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</si>
  <si>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</si>
  <si>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</si>
  <si>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</si>
  <si>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</si>
  <si>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</si>
  <si>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</si>
  <si>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</si>
  <si>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</si>
  <si>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</si>
  <si>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</si>
  <si>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</si>
  <si>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</si>
  <si>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</si>
  <si>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</si>
  <si>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</si>
  <si>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</si>
  <si>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</si>
  <si>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</si>
  <si>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</si>
  <si>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</si>
  <si>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</si>
  <si>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</si>
  <si>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</si>
  <si>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</si>
  <si>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</si>
  <si>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</si>
  <si>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</si>
  <si>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</si>
  <si>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</si>
  <si>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</si>
  <si>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</si>
  <si>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</si>
  <si>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</si>
  <si>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</si>
  <si>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</si>
  <si>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</si>
  <si>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</si>
  <si>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</si>
  <si>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</si>
  <si>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</si>
  <si>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</si>
  <si>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</si>
  <si>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</si>
  <si>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</si>
  <si>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</si>
  <si>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</si>
  <si>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</si>
  <si>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</si>
  <si>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</si>
  <si>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</si>
  <si>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</si>
  <si>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</si>
  <si>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</si>
  <si>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</si>
  <si>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</si>
  <si>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</si>
  <si>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</si>
  <si>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</si>
  <si>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</si>
  <si>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</si>
  <si>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</si>
  <si>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</si>
  <si>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</si>
  <si>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</si>
  <si>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</si>
  <si>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</si>
  <si>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</si>
  <si>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</si>
  <si>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</si>
  <si>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</si>
  <si>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</si>
  <si>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</si>
  <si>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</si>
  <si>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</si>
  <si>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</si>
  <si>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</si>
  <si>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</si>
  <si>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</si>
  <si>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</si>
  <si>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</si>
  <si>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</si>
  <si>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</si>
  <si>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</si>
  <si>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</si>
  <si>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</si>
  <si>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</si>
  <si>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</si>
  <si>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</si>
  <si>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</si>
  <si>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</si>
  <si>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</si>
  <si>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</si>
  <si>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</si>
  <si>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</si>
  <si>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</si>
  <si>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</si>
  <si>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</si>
  <si>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</si>
  <si>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</si>
  <si>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</si>
  <si>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</si>
  <si>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</si>
  <si>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</si>
  <si>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</si>
  <si>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</si>
  <si>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</si>
  <si>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</si>
  <si>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</si>
  <si>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</si>
  <si>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</si>
  <si>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</si>
  <si>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</si>
  <si>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</si>
  <si>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</si>
  <si>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</si>
  <si>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</si>
  <si>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</si>
  <si>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</si>
  <si>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</si>
  <si>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</si>
  <si>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</si>
  <si>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</si>
  <si>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</si>
  <si>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</si>
  <si>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</si>
  <si>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</si>
  <si>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</si>
  <si>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</si>
  <si>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</si>
  <si>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</si>
  <si>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</si>
  <si>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</si>
  <si>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</si>
  <si>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</si>
  <si>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</si>
  <si>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</si>
  <si>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</si>
  <si>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</si>
  <si>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</si>
  <si>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</si>
  <si>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</si>
  <si>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</si>
  <si>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</si>
  <si>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</si>
  <si>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</si>
  <si>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</si>
  <si>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</si>
  <si>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</si>
  <si>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</si>
  <si>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</si>
  <si>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</si>
  <si>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</si>
  <si>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</si>
  <si>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</si>
  <si>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</si>
  <si>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</si>
  <si>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</si>
  <si>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</si>
  <si>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</si>
  <si>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</si>
  <si>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</si>
  <si>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</si>
  <si>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</si>
  <si>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</si>
  <si>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</si>
  <si>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</si>
  <si>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</si>
  <si>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</si>
  <si>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</si>
  <si>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</si>
  <si>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</si>
  <si>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</si>
  <si>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</si>
  <si>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</si>
  <si>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</si>
  <si>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</si>
  <si>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</si>
  <si>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</si>
  <si>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</si>
  <si>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</si>
  <si>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</si>
  <si>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</si>
  <si>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</si>
  <si>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</si>
  <si>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</si>
  <si>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</si>
  <si>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</si>
  <si>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</si>
  <si>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</si>
  <si>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</si>
  <si>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</si>
  <si>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</si>
  <si>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</si>
  <si>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</si>
  <si>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</si>
  <si>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</si>
  <si>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</si>
  <si>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</si>
  <si>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</si>
  <si>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</si>
  <si>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</si>
  <si>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</si>
  <si>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</si>
  <si>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</si>
  <si>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</si>
  <si>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</si>
  <si>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</si>
  <si>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</si>
  <si>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</si>
  <si>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</si>
  <si>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</si>
  <si>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</si>
  <si>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</si>
  <si>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</si>
  <si>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</si>
  <si>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</si>
  <si>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</si>
  <si>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</si>
  <si>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</si>
  <si>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</si>
  <si>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</si>
  <si>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</si>
  <si>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</si>
  <si>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</si>
  <si>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</si>
  <si>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</si>
  <si>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</si>
  <si>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</si>
  <si>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</si>
  <si>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</si>
  <si>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</si>
  <si>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</si>
  <si>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</si>
  <si>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</si>
  <si>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</si>
  <si>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</si>
  <si>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</si>
  <si>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</si>
  <si>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</si>
  <si>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</si>
  <si>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</si>
  <si>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</si>
  <si>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</si>
  <si>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</si>
  <si>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</si>
  <si>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</si>
  <si>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</si>
  <si>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</si>
  <si>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</si>
  <si>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</si>
  <si>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</si>
  <si>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</si>
  <si>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</si>
  <si>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</si>
  <si>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</si>
  <si>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</si>
  <si>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</si>
  <si>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</si>
  <si>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</si>
  <si>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</si>
  <si>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</si>
  <si>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</si>
  <si>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</si>
  <si>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</si>
  <si>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</si>
  <si>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</si>
  <si>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</si>
  <si>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</si>
  <si>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</si>
  <si>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</si>
  <si>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</si>
  <si>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</si>
  <si>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</si>
  <si>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</si>
  <si>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</si>
  <si>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</si>
  <si>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</si>
  <si>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</si>
  <si>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</si>
  <si>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</si>
  <si>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</si>
  <si>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</si>
  <si>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</si>
  <si>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</si>
  <si>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</si>
  <si>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</si>
  <si>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</si>
  <si>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</si>
  <si>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</si>
  <si>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</si>
  <si>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</si>
  <si>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</si>
  <si>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</si>
  <si>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</si>
  <si>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</si>
  <si>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</si>
  <si>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</si>
  <si>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</si>
  <si>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</si>
  <si>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</si>
  <si>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</si>
  <si>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</si>
  <si>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</si>
  <si>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</si>
  <si>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</si>
  <si>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</si>
  <si>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</si>
  <si>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</si>
  <si>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</si>
  <si>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</si>
  <si>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</si>
  <si>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</si>
  <si>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</si>
  <si>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</si>
  <si>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</si>
  <si>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</si>
  <si>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</si>
  <si>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</si>
  <si>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</si>
  <si>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</si>
  <si>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</si>
  <si>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</si>
  <si>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</si>
  <si>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</si>
  <si>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</si>
  <si>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</si>
  <si>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</si>
  <si>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</si>
  <si>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</si>
  <si>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</si>
  <si>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</si>
  <si>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</si>
  <si>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</si>
  <si>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</si>
  <si>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</si>
  <si>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</si>
  <si>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</si>
  <si>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</si>
  <si>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</si>
  <si>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</si>
  <si>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</si>
  <si>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</si>
  <si>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</si>
  <si>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</si>
  <si>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</si>
  <si>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</si>
  <si>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</si>
  <si>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</si>
  <si>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</si>
  <si>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</si>
  <si>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</si>
  <si>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</si>
  <si>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</si>
  <si>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</si>
  <si>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</si>
  <si>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</si>
  <si>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</si>
  <si>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</si>
  <si>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</si>
  <si>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</si>
  <si>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</si>
  <si>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</si>
  <si>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</si>
  <si>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</si>
  <si>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</si>
  <si>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</si>
  <si>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</si>
  <si>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</si>
  <si>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</si>
  <si>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</si>
  <si>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</si>
  <si>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</si>
  <si>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</si>
  <si>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</si>
  <si>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</si>
  <si>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</si>
  <si>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</si>
  <si>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</si>
  <si>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</si>
  <si>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</si>
  <si>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</si>
  <si>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</si>
  <si>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</si>
  <si>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</si>
  <si>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</si>
  <si>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</si>
  <si>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</si>
  <si>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</si>
  <si>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</si>
  <si>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</si>
  <si>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</si>
  <si>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</si>
  <si>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</si>
  <si>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</si>
  <si>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</si>
  <si>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</si>
  <si>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</si>
  <si>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</si>
  <si>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</si>
  <si>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</si>
  <si>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</si>
  <si>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</si>
  <si>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</si>
  <si>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</si>
  <si>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</si>
  <si>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</si>
  <si>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</si>
  <si>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</si>
  <si>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</si>
  <si>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</si>
  <si>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</si>
  <si>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</si>
  <si>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</si>
  <si>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</si>
  <si>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</si>
  <si>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</si>
  <si>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</si>
  <si>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</si>
  <si>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</si>
  <si>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</si>
  <si>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</si>
  <si>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</si>
  <si>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</si>
  <si>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</si>
  <si>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</si>
  <si>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</si>
  <si>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</si>
  <si>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</si>
  <si>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</si>
  <si>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</si>
  <si>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</si>
  <si>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</si>
  <si>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</si>
  <si>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</si>
  <si>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</si>
  <si>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</si>
  <si>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</si>
  <si>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</si>
  <si>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</si>
  <si>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</si>
  <si>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</si>
  <si>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</si>
  <si>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</si>
  <si>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</si>
  <si>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</si>
  <si>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</si>
  <si>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</si>
  <si>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</si>
  <si>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</si>
  <si>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</si>
  <si>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</si>
  <si>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</si>
  <si>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</si>
  <si>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</si>
  <si>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</si>
  <si>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</si>
  <si>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</si>
  <si>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</si>
  <si>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</si>
  <si>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</si>
  <si>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</si>
  <si>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</si>
  <si>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</si>
  <si>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</si>
  <si>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</si>
  <si>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</si>
  <si>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</si>
  <si>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</si>
  <si>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</si>
  <si>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</si>
  <si>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</si>
  <si>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</si>
  <si>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</si>
  <si>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</si>
  <si>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</si>
  <si>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</si>
  <si>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</si>
  <si>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</si>
  <si>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</si>
  <si>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</si>
  <si>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</si>
  <si>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</si>
  <si>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</si>
  <si>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</si>
  <si>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</si>
  <si>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</si>
  <si>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</si>
  <si>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</si>
  <si>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</si>
  <si>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</si>
  <si>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</si>
  <si>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</si>
  <si>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</si>
  <si>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</si>
  <si>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</si>
  <si>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</si>
  <si>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</si>
  <si>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</si>
  <si>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</si>
  <si>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</si>
  <si>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</si>
  <si>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</si>
  <si>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</si>
  <si>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</si>
  <si>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</si>
  <si>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</si>
  <si>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</si>
  <si>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</si>
  <si>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</si>
  <si>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</si>
  <si>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</si>
  <si>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</si>
  <si>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</si>
  <si>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</si>
  <si>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</si>
  <si>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</si>
  <si>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</si>
  <si>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</si>
  <si>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</si>
  <si>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</si>
  <si>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</si>
  <si>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</si>
  <si>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</si>
  <si>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</si>
  <si>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</si>
  <si>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</si>
  <si>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</si>
  <si>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</si>
  <si>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</si>
  <si>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</si>
  <si>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</si>
  <si>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</si>
  <si>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</si>
  <si>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</si>
  <si>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</si>
  <si>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</si>
  <si>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</si>
  <si>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</si>
  <si>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</si>
  <si>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</si>
  <si>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</si>
  <si>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</si>
  <si>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</si>
  <si>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</si>
  <si>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</si>
  <si>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</si>
  <si>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</si>
  <si>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</si>
  <si>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</si>
  <si>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</si>
  <si>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</si>
  <si>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</si>
  <si>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</si>
  <si>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</si>
  <si>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</si>
  <si>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</si>
  <si>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</si>
  <si>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</si>
  <si>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</si>
  <si>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</si>
  <si>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</si>
  <si>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</si>
  <si>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</si>
  <si>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</si>
  <si>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</si>
  <si>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</si>
  <si>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</si>
  <si>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</si>
  <si>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</si>
  <si>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</si>
  <si>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</si>
  <si>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</si>
  <si>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</si>
  <si>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</si>
  <si>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</si>
  <si>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</si>
  <si>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</si>
  <si>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</si>
  <si>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</si>
  <si>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</si>
  <si>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</si>
  <si>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</si>
  <si>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</si>
  <si>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</si>
  <si>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</si>
  <si>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</si>
  <si>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</si>
  <si>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</si>
  <si>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</si>
  <si>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</si>
  <si>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</si>
  <si>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</si>
  <si>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</si>
  <si>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</si>
  <si>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</si>
  <si>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</si>
  <si>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</si>
  <si>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</si>
  <si>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</si>
  <si>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</si>
  <si>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</si>
  <si>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</si>
  <si>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</si>
  <si>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</si>
  <si>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</si>
  <si>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</si>
  <si>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</si>
  <si>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</si>
  <si>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</si>
  <si>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</si>
  <si>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</si>
  <si>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</si>
  <si>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</si>
  <si>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</si>
  <si>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</si>
  <si>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</si>
  <si>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</si>
  <si>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</si>
  <si>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</si>
  <si>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</si>
  <si>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</si>
  <si>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</si>
  <si>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</si>
  <si>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</si>
  <si>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</si>
  <si>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</si>
  <si>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</si>
  <si>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</si>
  <si>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</si>
  <si>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</si>
  <si>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</si>
  <si>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</si>
  <si>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</si>
  <si>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</si>
  <si>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</si>
  <si>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</si>
  <si>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</si>
  <si>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</si>
  <si>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</si>
  <si>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</si>
  <si>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</si>
  <si>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</si>
  <si>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</si>
  <si>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</si>
  <si>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</si>
  <si>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</si>
  <si>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</si>
  <si>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</si>
  <si>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</si>
  <si>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</si>
  <si>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</si>
  <si>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</si>
  <si>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</si>
  <si>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</si>
  <si>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</si>
  <si>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</si>
  <si>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</si>
  <si>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</si>
  <si>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</si>
  <si>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</si>
  <si>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</si>
  <si>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</si>
  <si>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</si>
  <si>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</si>
  <si>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</si>
  <si>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</si>
  <si>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</si>
  <si>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</si>
  <si>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</si>
  <si>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</si>
  <si>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</si>
  <si>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</si>
  <si>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</si>
  <si>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</si>
  <si>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</si>
  <si>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</si>
  <si>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</si>
  <si>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</si>
  <si>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</si>
  <si>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</si>
  <si>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</si>
  <si>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</si>
  <si>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</si>
  <si>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</si>
  <si>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</si>
  <si>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</si>
  <si>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</si>
  <si>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</si>
  <si>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</si>
  <si>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</si>
  <si>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</si>
  <si>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</si>
  <si>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</si>
  <si>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</si>
  <si>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</si>
  <si>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</si>
  <si>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</si>
  <si>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</si>
  <si>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</si>
  <si>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</si>
  <si>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</si>
  <si>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</si>
  <si>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</si>
  <si>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</si>
  <si>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</si>
  <si>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</si>
  <si>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</si>
  <si>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</si>
  <si>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</si>
  <si>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</si>
  <si>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</si>
  <si>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</si>
  <si>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</si>
  <si>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</si>
  <si>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</si>
  <si>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</si>
  <si>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</si>
  <si>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</si>
  <si>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</si>
  <si>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</si>
  <si>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</si>
  <si>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</si>
  <si>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</si>
  <si>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</si>
  <si>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</si>
  <si>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</si>
  <si>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</si>
  <si>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</si>
  <si>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</si>
  <si>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</si>
  <si>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</si>
  <si>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</si>
  <si>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</si>
  <si>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</si>
  <si>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</si>
  <si>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</si>
  <si>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</si>
  <si>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</si>
  <si>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</si>
  <si>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</si>
  <si>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</si>
  <si>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</si>
  <si>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</si>
  <si>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</si>
  <si>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</si>
  <si>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</si>
  <si>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</si>
  <si>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</si>
  <si>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</si>
  <si>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</si>
  <si>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</si>
  <si>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</si>
  <si>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</si>
  <si>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</si>
  <si>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</si>
  <si>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</si>
  <si>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</si>
  <si>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</si>
  <si>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</si>
  <si>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</si>
  <si>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</si>
  <si>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</si>
  <si>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</si>
  <si>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</si>
  <si>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</si>
  <si>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</si>
  <si>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</si>
  <si>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</si>
  <si>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</si>
  <si>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</si>
  <si>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</si>
  <si>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</si>
  <si>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</si>
  <si>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</si>
  <si>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</si>
  <si>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</si>
  <si>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</si>
  <si>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</si>
  <si>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</si>
  <si>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</si>
  <si>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</si>
  <si>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</si>
  <si>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</si>
  <si>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</si>
  <si>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</si>
  <si>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</si>
  <si>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</si>
  <si>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</si>
  <si>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</si>
  <si>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</si>
  <si>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</si>
  <si>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</si>
  <si>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</si>
  <si>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</si>
  <si>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</si>
  <si>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</si>
  <si>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</si>
  <si>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</si>
  <si>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</si>
  <si>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</si>
  <si>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</si>
  <si>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</si>
  <si>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</si>
  <si>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</si>
  <si>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</si>
  <si>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</si>
  <si>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</si>
  <si>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</si>
  <si>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</si>
  <si>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</si>
  <si>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</si>
  <si>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</si>
  <si>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</si>
  <si>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</si>
  <si>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</si>
  <si>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</si>
  <si>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</si>
  <si>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</si>
  <si>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</si>
  <si>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</si>
  <si>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</si>
  <si>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</si>
  <si>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</si>
  <si>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</si>
  <si>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</si>
  <si>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</si>
  <si>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</si>
  <si>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</si>
  <si>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</si>
  <si>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</si>
  <si>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</si>
  <si>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</si>
  <si>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</si>
  <si>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</si>
  <si>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</si>
  <si>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</si>
  <si>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</si>
  <si>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</si>
  <si>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</si>
  <si>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</si>
  <si>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</si>
  <si>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</si>
  <si>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</si>
  <si>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</si>
  <si>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</si>
  <si>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</si>
  <si>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</si>
  <si>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</si>
  <si>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</si>
  <si>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</si>
  <si>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</si>
  <si>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</si>
  <si>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</si>
  <si>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</si>
  <si>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</si>
  <si>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</si>
  <si>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</si>
  <si>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</si>
  <si>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</si>
  <si>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</si>
  <si>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</si>
  <si>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</si>
  <si>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</si>
  <si>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</si>
  <si>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</si>
  <si>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</si>
  <si>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</si>
  <si>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</si>
  <si>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</si>
  <si>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</si>
  <si>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</si>
  <si>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</si>
  <si>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</si>
  <si>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</si>
  <si>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</si>
  <si>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</si>
  <si>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</si>
  <si>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</si>
  <si>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</si>
  <si>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</si>
  <si>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</si>
  <si>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</si>
  <si>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</si>
  <si>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</si>
  <si>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</si>
  <si>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</si>
  <si>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</si>
  <si>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</si>
  <si>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</si>
  <si>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</si>
  <si>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</si>
  <si>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</si>
  <si>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</si>
  <si>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</si>
  <si>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</si>
  <si>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</si>
  <si>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</si>
  <si>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</si>
  <si>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</si>
  <si>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</si>
  <si>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</si>
  <si>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</si>
  <si>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</si>
  <si>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</si>
  <si>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</si>
  <si>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</si>
  <si>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</si>
  <si>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</si>
  <si>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</si>
  <si>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</si>
  <si>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</si>
  <si>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</si>
  <si>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</si>
  <si>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</si>
  <si>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</si>
  <si>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</si>
  <si>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</si>
  <si>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</si>
  <si>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</si>
  <si>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</si>
  <si>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</si>
  <si>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</si>
  <si>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</si>
  <si>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</si>
  <si>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</si>
  <si>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</si>
  <si>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</si>
  <si>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</si>
  <si>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</si>
  <si>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</si>
  <si>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</si>
  <si>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</si>
  <si>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</si>
  <si>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</si>
  <si>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</si>
  <si>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</si>
  <si>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</si>
  <si>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</si>
  <si>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</si>
  <si>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</si>
  <si>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</si>
  <si>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</si>
  <si>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</si>
  <si>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</si>
  <si>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</si>
  <si>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</si>
  <si>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</si>
  <si>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</si>
  <si>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</si>
  <si>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</si>
  <si>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</si>
  <si>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</si>
  <si>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</si>
  <si>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</si>
  <si>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</si>
  <si>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</si>
  <si>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</si>
  <si>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</si>
  <si>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</si>
  <si>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</si>
  <si>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</si>
  <si>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</si>
  <si>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</si>
  <si>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</si>
  <si>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</si>
  <si>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</si>
  <si>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</si>
  <si>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</si>
  <si>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</si>
  <si>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</si>
  <si>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</si>
  <si>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</si>
  <si>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</si>
  <si>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</si>
  <si>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</si>
  <si>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</si>
  <si>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</si>
  <si>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</si>
  <si>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</si>
  <si>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</si>
  <si>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</si>
  <si>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</si>
  <si>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</si>
  <si>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</si>
  <si>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</si>
  <si>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</si>
  <si>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</si>
  <si>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</si>
  <si>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</si>
  <si>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</si>
  <si>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</si>
  <si>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</si>
  <si>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</si>
  <si>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</si>
  <si>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</si>
  <si>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</si>
  <si>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</si>
  <si>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</si>
  <si>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</si>
  <si>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</si>
  <si>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</si>
  <si>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</si>
  <si>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</si>
  <si>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</si>
  <si>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</si>
  <si>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</si>
  <si>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</si>
  <si>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</si>
  <si>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</si>
  <si>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</si>
  <si>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</si>
  <si>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</si>
  <si>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</si>
  <si>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</si>
  <si>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</si>
  <si>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</si>
  <si>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</si>
  <si>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</si>
  <si>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</si>
  <si>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</si>
  <si>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</si>
  <si>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</si>
  <si>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</si>
  <si>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</si>
  <si>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</si>
  <si>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</si>
  <si>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</si>
  <si>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</si>
  <si>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</si>
  <si>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</si>
  <si>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</si>
  <si>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</si>
  <si>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</si>
  <si>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</si>
  <si>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</si>
  <si>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</si>
  <si>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</si>
  <si>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</si>
  <si>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</si>
  <si>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</si>
  <si>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</si>
  <si>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</si>
  <si>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</si>
  <si>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</si>
  <si>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</si>
  <si>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</si>
  <si>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</si>
  <si>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</si>
  <si>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</si>
  <si>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</si>
  <si>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</si>
  <si>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</si>
  <si>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</si>
  <si>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</si>
  <si>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</si>
  <si>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</si>
  <si>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</si>
  <si>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</si>
  <si>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</si>
  <si>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</si>
  <si>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</si>
  <si>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</si>
  <si>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</si>
  <si>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</si>
  <si>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</si>
  <si>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</si>
  <si>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</si>
  <si>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</si>
  <si>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</si>
  <si>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</si>
  <si>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</si>
  <si>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</si>
  <si>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</si>
  <si>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</si>
  <si>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</si>
  <si>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</si>
  <si>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</si>
  <si>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</si>
  <si>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</si>
  <si>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</si>
  <si>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</si>
  <si>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</si>
  <si>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</si>
  <si>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</si>
  <si>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</si>
  <si>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</si>
  <si>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</si>
  <si>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</si>
  <si>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</si>
  <si>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</si>
  <si>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</si>
  <si>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</si>
  <si>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</si>
  <si>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</si>
  <si>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</si>
  <si>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</si>
  <si>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</si>
  <si>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</si>
  <si>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</si>
  <si>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</si>
  <si>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</si>
  <si>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</si>
  <si>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</si>
  <si>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</si>
  <si>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</si>
  <si>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</si>
  <si>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</si>
  <si>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</si>
  <si>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</si>
  <si>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</si>
  <si>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</si>
  <si>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</si>
  <si>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</si>
  <si>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</si>
  <si>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</si>
  <si>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</si>
  <si>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</si>
  <si>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</si>
  <si>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</si>
  <si>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</si>
  <si>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</si>
  <si>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</si>
  <si>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</si>
  <si>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</si>
  <si>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</si>
  <si>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</si>
  <si>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</si>
  <si>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</si>
  <si>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</si>
  <si>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</si>
  <si>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</si>
  <si>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</si>
  <si>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</si>
  <si>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</si>
  <si>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</si>
  <si>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</si>
  <si>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</si>
  <si>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</si>
  <si>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</si>
  <si>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</si>
  <si>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</si>
  <si>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</si>
  <si>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</si>
  <si>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</si>
  <si>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</si>
  <si>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</si>
  <si>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</si>
  <si>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</si>
  <si>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</si>
  <si>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</si>
  <si>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</si>
  <si>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</si>
  <si>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</si>
  <si>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</si>
  <si>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</si>
  <si>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</si>
  <si>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</si>
  <si>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</si>
  <si>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</si>
  <si>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</si>
  <si>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</si>
  <si>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</si>
  <si>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</si>
  <si>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</si>
  <si>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</si>
  <si>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</si>
  <si>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</si>
  <si>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</si>
  <si>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</si>
  <si>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</si>
  <si>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</si>
  <si>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</si>
  <si>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</si>
  <si>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</si>
  <si>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</si>
  <si>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</si>
  <si>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</si>
  <si>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</si>
  <si>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</si>
  <si>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</si>
  <si>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</si>
  <si>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</si>
  <si>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</si>
  <si>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</si>
  <si>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</si>
  <si>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</si>
  <si>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</si>
  <si>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</si>
  <si>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</si>
  <si>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</si>
  <si>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</si>
  <si>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</si>
  <si>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</si>
  <si>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</si>
  <si>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</si>
  <si>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</si>
  <si>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</si>
  <si>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</si>
  <si>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</si>
  <si>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</si>
  <si>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</si>
  <si>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</si>
  <si>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</si>
  <si>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</si>
  <si>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</si>
  <si>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</si>
  <si>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</si>
  <si>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</si>
  <si>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</si>
  <si>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</si>
  <si>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</si>
  <si>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</si>
  <si>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</si>
  <si>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</si>
  <si>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</si>
  <si>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</si>
  <si>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</si>
  <si>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</si>
  <si>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</si>
  <si>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</si>
  <si>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</si>
  <si>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</si>
  <si>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</si>
  <si>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</si>
  <si>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</si>
  <si>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</si>
  <si>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</si>
  <si>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</si>
  <si>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</si>
  <si>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</si>
  <si>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</si>
  <si>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</si>
  <si>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</si>
  <si>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</si>
  <si>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</si>
  <si>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</si>
  <si>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</si>
  <si>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</si>
  <si>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</si>
  <si>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</si>
  <si>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</si>
  <si>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</si>
  <si>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</si>
  <si>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</si>
  <si>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</si>
  <si>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</si>
  <si>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</si>
  <si>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</si>
  <si>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</si>
  <si>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</si>
  <si>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</si>
  <si>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</si>
  <si>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</si>
  <si>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</si>
  <si>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</si>
  <si>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</si>
  <si>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</si>
  <si>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</si>
  <si>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</si>
  <si>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</si>
  <si>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</si>
  <si>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</si>
  <si>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</si>
  <si>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</si>
  <si>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</si>
  <si>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</si>
  <si>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</si>
  <si>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</si>
  <si>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</si>
  <si>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</si>
  <si>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</si>
  <si>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</si>
  <si>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</si>
  <si>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</si>
  <si>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</si>
  <si>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</si>
  <si>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</si>
  <si>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</si>
  <si>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</si>
  <si>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</si>
  <si>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</si>
  <si>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</si>
  <si>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</si>
  <si>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</si>
  <si>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</si>
  <si>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</si>
  <si>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</si>
  <si>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</si>
  <si>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</si>
  <si>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</si>
  <si>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</si>
  <si>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</si>
  <si>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</si>
  <si>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</si>
  <si>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</si>
  <si>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</si>
  <si>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</si>
  <si>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</si>
  <si>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</si>
  <si>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</si>
  <si>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</si>
  <si>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</si>
  <si>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</si>
  <si>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</si>
  <si>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</si>
  <si>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</si>
  <si>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</si>
  <si>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</si>
  <si>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</si>
  <si>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</si>
  <si>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</si>
  <si>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</si>
  <si>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</si>
  <si>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</si>
  <si>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</si>
  <si>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</si>
  <si>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</si>
  <si>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</si>
  <si>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</si>
  <si>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</si>
  <si>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</si>
  <si>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</si>
  <si>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</si>
  <si>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</si>
  <si>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</si>
  <si>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</si>
  <si>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</si>
  <si>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</si>
  <si>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</si>
  <si>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</si>
  <si>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</si>
  <si>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</si>
  <si>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</si>
  <si>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</si>
  <si>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</si>
  <si>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</si>
  <si>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</si>
  <si>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</si>
  <si>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</si>
  <si>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</si>
  <si>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</si>
  <si>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</si>
  <si>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</si>
  <si>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</si>
  <si>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</si>
  <si>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</si>
  <si>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</si>
  <si>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</si>
  <si>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</si>
  <si>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</si>
  <si>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</si>
  <si>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</si>
  <si>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</si>
  <si>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</si>
  <si>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</si>
  <si>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</si>
  <si>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</si>
  <si>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</si>
  <si>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</si>
  <si>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</si>
  <si>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</si>
  <si>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</si>
  <si>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</si>
  <si>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</si>
  <si>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</si>
  <si>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</si>
  <si>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</si>
  <si>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</si>
  <si>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</si>
  <si>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</si>
  <si>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</si>
  <si>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</si>
  <si>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</si>
  <si>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</si>
  <si>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</si>
  <si>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</si>
  <si>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</si>
  <si>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</si>
  <si>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</si>
  <si>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</si>
  <si>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</si>
  <si>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</si>
  <si>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</si>
  <si>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</si>
  <si>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</si>
  <si>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</si>
  <si>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</si>
  <si>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</si>
  <si>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</si>
  <si>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</si>
  <si>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</si>
  <si>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</si>
  <si>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</si>
  <si>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</si>
  <si>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</si>
  <si>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</si>
  <si>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</si>
  <si>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</si>
  <si>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</si>
  <si>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</si>
  <si>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</si>
  <si>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</si>
  <si>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</si>
  <si>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</si>
  <si>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</si>
  <si>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</si>
  <si>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</si>
  <si>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</si>
  <si>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</si>
  <si>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</si>
  <si>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</si>
  <si>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</si>
  <si>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</si>
  <si>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</si>
  <si>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</si>
  <si>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</si>
  <si>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</si>
  <si>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</si>
  <si>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</si>
  <si>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</si>
  <si>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</si>
  <si>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</si>
  <si>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</si>
  <si>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</si>
  <si>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</si>
  <si>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</si>
  <si>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</si>
  <si>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</si>
  <si>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</si>
  <si>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</si>
  <si>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</si>
  <si>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</si>
  <si>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</si>
  <si>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</si>
  <si>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</si>
  <si>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</si>
  <si>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</si>
  <si>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</si>
  <si>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</si>
  <si>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</si>
  <si>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</si>
  <si>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</si>
  <si>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</si>
  <si>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</si>
  <si>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</si>
  <si>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</si>
  <si>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</si>
  <si>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</si>
  <si>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</si>
  <si>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</si>
  <si>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</si>
  <si>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</si>
  <si>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</si>
  <si>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</si>
  <si>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</si>
  <si>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</si>
  <si>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</si>
  <si>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</si>
  <si>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</si>
  <si>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</si>
  <si>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</si>
  <si>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</si>
  <si>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</si>
  <si>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</si>
  <si>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</si>
  <si>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</si>
  <si>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</si>
  <si>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</si>
  <si>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</si>
  <si>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</si>
  <si>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</si>
  <si>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</si>
  <si>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</si>
  <si>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</si>
  <si>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</si>
  <si>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</si>
  <si>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</si>
  <si>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</si>
  <si>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</si>
  <si>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</si>
  <si>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</si>
  <si>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</si>
  <si>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</si>
  <si>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</si>
  <si>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</si>
  <si>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</si>
  <si>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</si>
  <si>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</si>
  <si>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</si>
  <si>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</si>
  <si>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</si>
  <si>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</si>
  <si>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</si>
  <si>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</si>
  <si>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</si>
  <si>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</si>
  <si>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</si>
  <si>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</si>
  <si>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</si>
  <si>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</si>
  <si>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</si>
  <si>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</si>
  <si>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</si>
  <si>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</si>
  <si>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</si>
  <si>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</si>
  <si>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</si>
  <si>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</si>
  <si>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</si>
  <si>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</si>
  <si>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</si>
  <si>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</si>
  <si>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</si>
  <si>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</si>
  <si>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</si>
  <si>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</si>
  <si>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</si>
  <si>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</si>
  <si>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</si>
  <si>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</si>
  <si>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</si>
  <si>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</si>
  <si>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</si>
  <si>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</si>
  <si>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</si>
  <si>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</si>
  <si>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</si>
  <si>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</si>
  <si>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</si>
  <si>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</si>
  <si>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</si>
  <si>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</si>
  <si>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</si>
  <si>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</si>
  <si>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</si>
  <si>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</si>
  <si>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</si>
  <si>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</si>
  <si>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</si>
  <si>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</si>
  <si>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</si>
  <si>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</si>
  <si>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</si>
  <si>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</si>
  <si>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</si>
  <si>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</si>
  <si>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</si>
  <si>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</si>
  <si>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</si>
  <si>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</si>
  <si>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</si>
  <si>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</si>
  <si>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</si>
  <si>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</si>
  <si>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</si>
  <si>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</si>
  <si>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</si>
  <si>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</si>
  <si>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</si>
  <si>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</si>
  <si>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</si>
  <si>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</si>
  <si>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</si>
  <si>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</si>
  <si>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</si>
  <si>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</si>
  <si>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</si>
  <si>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</si>
  <si>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</si>
  <si>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</si>
  <si>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</si>
  <si>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</si>
  <si>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</si>
  <si>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</si>
  <si>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</si>
  <si>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</si>
  <si>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</si>
  <si>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</si>
  <si>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</si>
  <si>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</si>
  <si>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</si>
  <si>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</si>
  <si>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</si>
  <si>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</si>
  <si>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</si>
  <si>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</si>
  <si>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</si>
  <si>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</si>
  <si>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</si>
  <si>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</si>
  <si>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</si>
  <si>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</si>
  <si>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</si>
  <si>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</si>
  <si>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</si>
  <si>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</si>
  <si>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</si>
  <si>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</si>
  <si>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</si>
  <si>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</si>
  <si>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</si>
  <si>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</si>
  <si>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</si>
  <si>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</si>
  <si>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</si>
  <si>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</si>
  <si>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</si>
  <si>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</si>
  <si>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</si>
  <si>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</si>
  <si>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</si>
  <si>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</si>
  <si>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</si>
  <si>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</si>
  <si>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</si>
  <si>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</si>
  <si>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</si>
  <si>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</si>
  <si>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</si>
  <si>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</si>
  <si>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</si>
  <si>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</si>
  <si>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</si>
  <si>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</si>
  <si>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</si>
  <si>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</si>
  <si>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</si>
  <si>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</si>
  <si>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</si>
  <si>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</si>
  <si>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</si>
  <si>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</si>
  <si>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</si>
  <si>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</si>
  <si>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</si>
  <si>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</si>
  <si>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</si>
  <si>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</si>
  <si>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</si>
  <si>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</si>
  <si>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</si>
  <si>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</si>
  <si>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</si>
  <si>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</si>
  <si>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</si>
  <si>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</si>
  <si>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</si>
  <si>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</si>
  <si>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</si>
  <si>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</si>
  <si>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</si>
  <si>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</si>
  <si>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</si>
  <si>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</si>
  <si>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</si>
  <si>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</si>
  <si>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</si>
  <si>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</si>
  <si>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</si>
  <si>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</si>
  <si>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</si>
  <si>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</si>
  <si>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</si>
  <si>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</si>
  <si>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</si>
  <si>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</si>
  <si>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</si>
  <si>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</si>
  <si>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</si>
  <si>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</si>
  <si>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</si>
  <si>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</si>
  <si>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</si>
  <si>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</si>
  <si>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</si>
  <si>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</si>
  <si>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</si>
  <si>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</si>
  <si>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</si>
  <si>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</si>
  <si>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</si>
  <si>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</si>
  <si>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</si>
  <si>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</si>
  <si>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</si>
  <si>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</si>
  <si>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</si>
  <si>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</si>
  <si>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</si>
  <si>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</si>
  <si>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</si>
  <si>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</si>
  <si>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</si>
  <si>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</si>
  <si>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</si>
  <si>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</si>
  <si>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</si>
  <si>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</si>
  <si>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</si>
  <si>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</si>
  <si>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</si>
  <si>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</si>
  <si>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</si>
  <si>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</si>
  <si>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</si>
  <si>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</si>
  <si>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</si>
  <si>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</si>
  <si>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</si>
  <si>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</si>
  <si>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</si>
  <si>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</si>
  <si>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</si>
  <si>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</si>
  <si>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</si>
  <si>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</si>
  <si>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</si>
  <si>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</si>
  <si>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</si>
  <si>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</si>
  <si>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</si>
  <si>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</si>
  <si>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</si>
  <si>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</si>
  <si>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</si>
  <si>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</si>
  <si>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</si>
  <si>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</si>
  <si>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</si>
  <si>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</si>
  <si>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</si>
  <si>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</si>
  <si>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</si>
  <si>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</si>
  <si>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</si>
  <si>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</si>
  <si>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</si>
  <si>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</si>
  <si>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</si>
  <si>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</si>
  <si>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</si>
  <si>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</si>
  <si>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</si>
  <si>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</si>
  <si>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</si>
  <si>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</si>
  <si>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</si>
  <si>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</si>
  <si>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</si>
  <si>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</si>
  <si>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</si>
  <si>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</si>
  <si>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</si>
  <si>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</si>
  <si>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</si>
  <si>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</si>
  <si>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</si>
  <si>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</si>
  <si>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</si>
  <si>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</si>
  <si>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</si>
  <si>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</si>
  <si>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</si>
  <si>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</si>
  <si>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</si>
  <si>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</si>
  <si>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</si>
  <si>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</si>
  <si>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</si>
  <si>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</si>
  <si>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</si>
  <si>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</si>
  <si>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</si>
  <si>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</si>
  <si>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</si>
  <si>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</si>
  <si>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</si>
  <si>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</si>
  <si>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</si>
  <si>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</si>
  <si>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</si>
  <si>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</si>
  <si>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</si>
  <si>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</si>
  <si>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</si>
  <si>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</si>
  <si>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</si>
  <si>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</si>
  <si>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</si>
  <si>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</si>
  <si>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</si>
  <si>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</si>
  <si>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</si>
  <si>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</si>
  <si>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</si>
  <si>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</si>
  <si>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</si>
  <si>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</si>
  <si>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</si>
  <si>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</si>
  <si>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</si>
  <si>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</si>
  <si>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</si>
  <si>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</si>
  <si>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</si>
  <si>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</si>
  <si>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</si>
  <si>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</si>
  <si>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</si>
  <si>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</si>
  <si>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</si>
  <si>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</si>
  <si>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</si>
  <si>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</si>
  <si>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</si>
  <si>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</si>
  <si>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</si>
  <si>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</si>
  <si>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</si>
  <si>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</si>
  <si>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</si>
  <si>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</si>
  <si>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</si>
  <si>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</si>
  <si>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</si>
  <si>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</si>
  <si>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</si>
  <si>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</si>
  <si>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</si>
  <si>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</si>
  <si>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</si>
  <si>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</si>
  <si>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</si>
  <si>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</si>
  <si>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</si>
  <si>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</si>
  <si>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</si>
  <si>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</si>
  <si>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</si>
  <si>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</si>
  <si>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</si>
  <si>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</si>
  <si>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</si>
  <si>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</si>
  <si>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</si>
  <si>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</si>
  <si>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</si>
  <si>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</si>
  <si>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</si>
  <si>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</si>
  <si>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</si>
  <si>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</si>
  <si>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</si>
  <si>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</si>
  <si>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</si>
  <si>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</si>
  <si>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</si>
  <si>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</si>
  <si>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</si>
  <si>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</si>
  <si>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</si>
  <si>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</si>
  <si>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</si>
  <si>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</si>
  <si>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</si>
  <si>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</si>
  <si>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</si>
  <si>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</si>
  <si>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</si>
  <si>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</si>
  <si>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</si>
  <si>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</si>
  <si>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</si>
  <si>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</si>
  <si>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</si>
  <si>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</si>
  <si>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</si>
  <si>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</si>
  <si>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</si>
  <si>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</si>
  <si>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</si>
  <si>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</si>
  <si>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</si>
  <si>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</si>
  <si>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</si>
  <si>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</si>
  <si>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</si>
  <si>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</si>
  <si>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</si>
  <si>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</si>
  <si>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</si>
  <si>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</si>
  <si>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</si>
  <si>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</si>
  <si>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</si>
  <si>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</si>
  <si>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</si>
  <si>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</si>
  <si>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</si>
  <si>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</si>
  <si>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</si>
  <si>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</si>
  <si>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</si>
  <si>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</si>
  <si>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</si>
  <si>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</si>
  <si>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</si>
  <si>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</si>
  <si>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</si>
  <si>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</si>
  <si>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</si>
  <si>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</si>
  <si>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</si>
  <si>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</si>
  <si>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</si>
  <si>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</si>
  <si>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</si>
  <si>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</si>
  <si>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</si>
  <si>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</si>
  <si>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</si>
  <si>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</si>
  <si>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</si>
  <si>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</si>
  <si>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</si>
  <si>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</si>
  <si>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</si>
  <si>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</si>
  <si>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</si>
  <si>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</si>
  <si>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</si>
  <si>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</si>
  <si>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</si>
  <si>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</si>
  <si>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</si>
  <si>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</si>
  <si>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</si>
  <si>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</si>
  <si>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</si>
  <si>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</si>
  <si>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</si>
  <si>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</si>
  <si>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</si>
  <si>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</si>
  <si>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</si>
  <si>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</si>
  <si>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</si>
  <si>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</si>
  <si>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</si>
  <si>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</si>
  <si>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</si>
  <si>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</si>
  <si>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</si>
  <si>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</si>
  <si>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</si>
  <si>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</si>
  <si>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</si>
  <si>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</si>
  <si>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</si>
  <si>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</si>
  <si>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</si>
  <si>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</si>
  <si>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</si>
  <si>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</si>
  <si>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</si>
  <si>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</si>
  <si>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</si>
  <si>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</si>
  <si>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</si>
  <si>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</si>
  <si>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</si>
  <si>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</si>
  <si>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</si>
  <si>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</si>
  <si>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</si>
  <si>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</si>
  <si>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</si>
  <si>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</si>
  <si>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</si>
  <si>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</si>
  <si>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</si>
  <si>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</si>
  <si>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</si>
  <si>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</si>
  <si>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</si>
  <si>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</si>
  <si>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</si>
  <si>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</si>
  <si>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</si>
  <si>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</si>
  <si>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</si>
  <si>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</si>
  <si>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</si>
  <si>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</si>
  <si>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</si>
  <si>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</si>
  <si>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</si>
  <si>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</si>
  <si>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</si>
  <si>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</si>
  <si>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</si>
  <si>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</si>
  <si>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</si>
  <si>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</si>
  <si>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</si>
  <si>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</si>
  <si>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</si>
  <si>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</si>
  <si>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</si>
  <si>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</si>
  <si>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</si>
  <si>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</si>
  <si>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</si>
  <si>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</si>
  <si>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</si>
  <si>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</si>
  <si>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</si>
  <si>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</si>
  <si>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</si>
  <si>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</si>
  <si>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</si>
  <si>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</si>
  <si>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</si>
  <si>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</si>
  <si>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</si>
  <si>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</si>
  <si>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</si>
  <si>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</si>
  <si>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</si>
  <si>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</si>
  <si>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</si>
  <si>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</si>
  <si>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</si>
  <si>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</si>
  <si>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</si>
  <si>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</si>
  <si>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</si>
  <si>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</si>
  <si>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</si>
  <si>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</si>
  <si>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</si>
  <si>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</si>
  <si>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</si>
  <si>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</si>
  <si>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</si>
  <si>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</si>
  <si>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</si>
  <si>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</si>
  <si>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</si>
  <si>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</si>
  <si>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</si>
  <si>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</si>
  <si>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</si>
  <si>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</si>
  <si>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</si>
  <si>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</si>
  <si>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</si>
  <si>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</si>
  <si>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</si>
  <si>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</si>
  <si>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</si>
  <si>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</si>
  <si>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</si>
  <si>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</si>
  <si>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</si>
  <si>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</si>
  <si>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</si>
  <si>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</si>
  <si>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</si>
  <si>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</si>
  <si>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</si>
  <si>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</si>
  <si>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</si>
  <si>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</si>
  <si>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</si>
  <si>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</si>
  <si>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</si>
  <si>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</si>
  <si>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</si>
  <si>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</si>
  <si>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</si>
  <si>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</si>
  <si>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</si>
  <si>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</si>
  <si>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</si>
  <si>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</si>
  <si>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</si>
  <si>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</si>
  <si>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</si>
  <si>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</si>
  <si>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</si>
  <si>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</si>
  <si>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</si>
  <si>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</si>
  <si>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</si>
  <si>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</si>
  <si>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</si>
  <si>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</si>
  <si>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</si>
  <si>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</si>
  <si>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</si>
  <si>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</si>
  <si>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</si>
  <si>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</si>
  <si>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</si>
  <si>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</si>
  <si>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</si>
  <si>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</si>
  <si>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</si>
  <si>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</si>
  <si>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</si>
  <si>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</si>
  <si>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</si>
  <si>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</si>
  <si>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</si>
  <si>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</si>
  <si>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</si>
  <si>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</si>
  <si>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</si>
  <si>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</si>
  <si>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</si>
  <si>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</si>
  <si>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</si>
  <si>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</si>
  <si>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</si>
  <si>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</si>
  <si>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</si>
  <si>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</si>
  <si>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</si>
  <si>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</si>
  <si>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</si>
  <si>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</si>
  <si>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</si>
  <si>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</si>
  <si>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</si>
  <si>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</si>
  <si>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</si>
  <si>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</si>
  <si>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</si>
  <si>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</si>
  <si>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</si>
  <si>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</si>
  <si>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</si>
  <si>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</si>
  <si>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</si>
  <si>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</si>
  <si>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</si>
  <si>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</si>
  <si>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</si>
  <si>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</si>
  <si>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</si>
  <si>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</si>
  <si>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</si>
  <si>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</si>
  <si>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</si>
  <si>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</si>
  <si>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</si>
  <si>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</si>
  <si>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</si>
  <si>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</si>
  <si>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</si>
  <si>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</si>
  <si>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</si>
  <si>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</si>
  <si>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</si>
  <si>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</si>
  <si>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</si>
  <si>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</si>
  <si>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</si>
  <si>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</si>
  <si>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</si>
  <si>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</si>
  <si>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</si>
  <si>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</si>
  <si>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</si>
  <si>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</si>
  <si>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</si>
  <si>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</si>
  <si>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</si>
  <si>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</si>
  <si>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</si>
  <si>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</si>
  <si>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</si>
  <si>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</si>
  <si>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</si>
  <si>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</si>
  <si>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</si>
  <si>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</si>
  <si>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</si>
  <si>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</si>
  <si>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</si>
  <si>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</si>
  <si>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</si>
  <si>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</si>
  <si>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</si>
  <si>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</si>
  <si>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</si>
  <si>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</si>
  <si>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</si>
  <si>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</si>
  <si>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</si>
  <si>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</si>
  <si>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</si>
  <si>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</si>
  <si>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</si>
  <si>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</si>
  <si>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</si>
  <si>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</si>
  <si>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</si>
  <si>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</si>
  <si>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</si>
  <si>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</si>
  <si>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</si>
  <si>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</si>
  <si>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</si>
  <si>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</si>
  <si>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</si>
  <si>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</si>
  <si>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</si>
  <si>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</si>
  <si>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</si>
  <si>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</si>
  <si>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</si>
  <si>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</si>
  <si>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</si>
  <si>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</si>
  <si>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</si>
  <si>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</si>
  <si>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</si>
  <si>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</si>
  <si>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</si>
  <si>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</si>
  <si>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</si>
  <si>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</si>
  <si>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</si>
  <si>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</si>
  <si>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</si>
  <si>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</si>
  <si>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</si>
  <si>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</si>
  <si>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</si>
  <si>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</si>
  <si>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</si>
  <si>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</si>
  <si>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</si>
  <si>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</si>
  <si>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</si>
  <si>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</si>
  <si>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</si>
  <si>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</si>
  <si>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</si>
  <si>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</si>
  <si>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</si>
  <si>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</si>
  <si>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</si>
  <si>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</si>
  <si>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</si>
  <si>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</si>
  <si>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</si>
  <si>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</si>
  <si>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</si>
  <si>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</si>
  <si>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</si>
  <si>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</si>
  <si>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</si>
  <si>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</si>
  <si>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</si>
  <si>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</si>
  <si>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</si>
  <si>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</si>
  <si>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</si>
  <si>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</si>
  <si>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</si>
  <si>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</si>
  <si>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</si>
  <si>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</si>
  <si>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</si>
  <si>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</si>
  <si>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</si>
  <si>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</si>
  <si>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</si>
  <si>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</si>
  <si>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</si>
  <si>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</si>
  <si>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</si>
  <si>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</si>
  <si>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</si>
  <si>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</si>
  <si>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</si>
  <si>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</si>
  <si>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</si>
  <si>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</si>
  <si>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</si>
  <si>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</si>
  <si>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</si>
  <si>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</si>
  <si>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</si>
  <si>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</si>
  <si>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</si>
  <si>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</si>
  <si>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</si>
  <si>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</si>
  <si>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</si>
  <si>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</si>
  <si>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</si>
  <si>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</si>
  <si>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</si>
  <si>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</si>
  <si>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</si>
  <si>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</si>
  <si>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</si>
  <si>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</si>
  <si>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</si>
  <si>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</si>
  <si>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</si>
  <si>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</si>
  <si>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</si>
  <si>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</si>
  <si>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</si>
  <si>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</si>
  <si>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</si>
  <si>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</si>
  <si>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</si>
  <si>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</si>
  <si>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</si>
  <si>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</si>
  <si>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</si>
  <si>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</si>
  <si>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</si>
  <si>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</si>
  <si>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</si>
  <si>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</si>
  <si>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</si>
  <si>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</si>
  <si>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</si>
  <si>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</si>
  <si>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</si>
  <si>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</si>
  <si>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</si>
  <si>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</si>
  <si>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</si>
  <si>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</si>
  <si>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</si>
  <si>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</si>
  <si>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</si>
  <si>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</si>
  <si>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</si>
  <si>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</si>
  <si>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</si>
  <si>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</si>
  <si>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</si>
  <si>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</si>
  <si>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</si>
  <si>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</si>
  <si>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</si>
  <si>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</si>
  <si>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</si>
  <si>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</si>
  <si>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</si>
  <si>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</si>
  <si>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</si>
  <si>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</si>
  <si>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</si>
  <si>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</si>
  <si>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</si>
  <si>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</si>
  <si>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</si>
  <si>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</si>
  <si>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</si>
  <si>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</si>
  <si>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</si>
  <si>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</si>
  <si>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</si>
  <si>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</si>
  <si>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</si>
  <si>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</si>
  <si>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</si>
  <si>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</si>
  <si>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</si>
  <si>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</si>
  <si>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</si>
  <si>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</si>
  <si>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</si>
  <si>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</si>
  <si>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</si>
  <si>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</si>
  <si>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</si>
  <si>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</si>
  <si>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</si>
  <si>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</si>
  <si>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</si>
  <si>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</si>
  <si>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</si>
  <si>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</si>
  <si>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</si>
  <si>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</si>
  <si>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</si>
  <si>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</si>
  <si>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</si>
  <si>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</si>
  <si>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</si>
  <si>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</si>
  <si>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</si>
  <si>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</si>
  <si>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</si>
  <si>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</si>
  <si>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</si>
  <si>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</si>
  <si>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</si>
  <si>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</si>
  <si>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</si>
  <si>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</si>
  <si>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</si>
  <si>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</si>
  <si>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</si>
  <si>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</si>
  <si>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</si>
  <si>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</si>
  <si>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</si>
  <si>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</si>
  <si>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</si>
  <si>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</si>
  <si>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</si>
  <si>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</si>
  <si>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</si>
  <si>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</si>
  <si>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</si>
  <si>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</si>
  <si>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</si>
  <si>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</si>
  <si>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</si>
  <si>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</si>
  <si>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</si>
  <si>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</si>
  <si>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</si>
  <si>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</si>
  <si>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</si>
  <si>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</si>
  <si>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</si>
  <si>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</si>
  <si>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</si>
  <si>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</si>
  <si>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</si>
  <si>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</si>
  <si>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</si>
  <si>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</si>
  <si>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</si>
  <si>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</si>
  <si>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</si>
  <si>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</si>
  <si>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</si>
  <si>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</si>
  <si>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</si>
  <si>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</si>
  <si>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</si>
  <si>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</si>
  <si>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</si>
  <si>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</si>
  <si>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</si>
  <si>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</si>
  <si>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</si>
  <si>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</si>
  <si>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</si>
  <si>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</si>
  <si>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</si>
  <si>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</si>
  <si>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</si>
  <si>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</si>
  <si>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</si>
  <si>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</si>
  <si>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</si>
  <si>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</si>
  <si>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</si>
  <si>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</si>
  <si>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</si>
  <si>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</si>
  <si>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</si>
  <si>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</si>
  <si>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</si>
  <si>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</si>
  <si>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</si>
  <si>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</si>
  <si>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</si>
  <si>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</si>
  <si>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</si>
  <si>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</si>
  <si>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</si>
  <si>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</si>
  <si>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</si>
  <si>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</si>
  <si>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</si>
  <si>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</si>
  <si>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</si>
  <si>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</si>
  <si>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</si>
  <si>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</si>
  <si>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</si>
  <si>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</si>
  <si>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</si>
  <si>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</si>
  <si>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</si>
  <si>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</si>
  <si>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</si>
  <si>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</si>
  <si>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</si>
  <si>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</si>
  <si>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</si>
  <si>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</si>
  <si>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</si>
  <si>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</si>
  <si>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</si>
  <si>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</si>
  <si>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</si>
  <si>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</si>
  <si>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</si>
  <si>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</si>
  <si>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</si>
  <si>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</si>
  <si>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</si>
  <si>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</si>
  <si>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</si>
  <si>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</si>
  <si>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</si>
  <si>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</si>
  <si>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</si>
  <si>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</si>
  <si>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</si>
  <si>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</si>
  <si>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</si>
  <si>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</si>
  <si>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</si>
  <si>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</si>
  <si>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</si>
  <si>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</si>
  <si>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</si>
  <si>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</si>
  <si>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</si>
  <si>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</si>
  <si>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</si>
  <si>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</si>
  <si>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</si>
  <si>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</si>
  <si>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</si>
  <si>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</si>
  <si>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</si>
  <si>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</si>
  <si>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</si>
  <si>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</si>
  <si>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</si>
  <si>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</si>
  <si>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</si>
  <si>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</si>
  <si>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</si>
  <si>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</si>
  <si>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</si>
  <si>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</si>
  <si>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</si>
  <si>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</si>
  <si>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</si>
  <si>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</si>
  <si>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</si>
  <si>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</si>
  <si>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</si>
  <si>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</si>
  <si>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</si>
  <si>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</si>
  <si>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</si>
  <si>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</si>
  <si>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</si>
  <si>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</si>
  <si>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</si>
  <si>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</si>
  <si>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</si>
  <si>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</si>
  <si>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</si>
  <si>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</si>
  <si>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</si>
  <si>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</si>
  <si>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</si>
  <si>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</si>
  <si>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</si>
  <si>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</si>
  <si>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</si>
  <si>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</si>
  <si>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</si>
  <si>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</si>
  <si>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</si>
  <si>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</si>
  <si>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</si>
  <si>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</si>
  <si>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</si>
  <si>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</si>
  <si>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</si>
  <si>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</si>
  <si>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</si>
  <si>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</si>
  <si>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</si>
  <si>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</si>
  <si>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</si>
  <si>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</si>
  <si>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</si>
  <si>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</si>
  <si>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</si>
  <si>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</si>
  <si>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</si>
  <si>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</si>
  <si>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</si>
  <si>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</si>
  <si>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</si>
  <si>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</si>
  <si>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</si>
  <si>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</si>
  <si>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</si>
  <si>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</si>
  <si>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</si>
  <si>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</si>
  <si>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</si>
  <si>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</si>
  <si>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</si>
  <si>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</si>
  <si>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</si>
  <si>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</si>
  <si>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</si>
  <si>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</si>
  <si>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</si>
  <si>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</si>
  <si>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</si>
  <si>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</si>
  <si>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</si>
  <si>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</si>
  <si>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</si>
  <si>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</si>
  <si>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</si>
  <si>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</si>
  <si>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</si>
  <si>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</si>
  <si>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</si>
  <si>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</si>
  <si>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</si>
  <si>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</si>
  <si>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</si>
  <si>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</si>
  <si>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</si>
  <si>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</si>
  <si>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</si>
  <si>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</si>
  <si>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</si>
  <si>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</si>
  <si>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</si>
  <si>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</si>
  <si>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</si>
  <si>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</si>
  <si>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</si>
  <si>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</si>
  <si>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</si>
  <si>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</si>
  <si>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</si>
  <si>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</si>
  <si>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</si>
  <si>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</si>
  <si>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</si>
  <si>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</si>
  <si>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</si>
  <si>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</si>
  <si>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</si>
  <si>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</si>
  <si>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</si>
  <si>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</si>
  <si>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</si>
  <si>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</si>
  <si>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</si>
  <si>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</si>
  <si>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</si>
  <si>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</si>
  <si>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</si>
  <si>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</si>
  <si>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</si>
  <si>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</si>
  <si>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</si>
  <si>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</si>
  <si>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</si>
  <si>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</si>
  <si>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</si>
  <si>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</si>
  <si>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</si>
  <si>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</si>
  <si>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</si>
  <si>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</si>
  <si>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</si>
  <si>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</si>
  <si>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</si>
  <si>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</si>
  <si>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</si>
  <si>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</si>
  <si>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</si>
  <si>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</si>
  <si>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</si>
  <si>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</si>
  <si>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</si>
  <si>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</si>
  <si>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</si>
  <si>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</si>
  <si>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</si>
  <si>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</si>
  <si>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</si>
  <si>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</si>
  <si>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</si>
  <si>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</si>
  <si>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</si>
  <si>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</si>
  <si>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</si>
  <si>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</si>
  <si>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</si>
  <si>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</si>
  <si>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</si>
  <si>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</si>
  <si>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</si>
  <si>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</si>
  <si>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</si>
  <si>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</si>
  <si>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</si>
  <si>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</si>
  <si>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</si>
  <si>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</si>
  <si>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</si>
  <si>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</si>
  <si>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</si>
  <si>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</si>
  <si>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</si>
  <si>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</si>
  <si>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</si>
  <si>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</si>
  <si>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</si>
  <si>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</si>
  <si>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</si>
  <si>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</si>
  <si>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</si>
  <si>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</si>
  <si>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</si>
  <si>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</si>
  <si>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</si>
  <si>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</si>
  <si>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</si>
  <si>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</si>
  <si>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</si>
  <si>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</si>
  <si>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</si>
  <si>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</si>
  <si>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</si>
  <si>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</si>
  <si>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</si>
  <si>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</si>
  <si>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</si>
  <si>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</si>
  <si>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</si>
  <si>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</si>
  <si>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</si>
  <si>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</si>
  <si>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</si>
  <si>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</si>
  <si>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</si>
  <si>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</si>
  <si>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</si>
  <si>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</si>
  <si>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</si>
  <si>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</si>
  <si>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</si>
  <si>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</si>
  <si>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</si>
  <si>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</si>
  <si>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</si>
  <si>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</si>
  <si>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</si>
  <si>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</si>
  <si>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</si>
  <si>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</si>
  <si>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</si>
  <si>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</si>
  <si>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</si>
  <si>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</si>
  <si>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</si>
  <si>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</si>
  <si>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</si>
  <si>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</si>
  <si>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</si>
  <si>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</si>
  <si>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</si>
  <si>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</si>
  <si>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</si>
  <si>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</si>
  <si>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</si>
  <si>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</si>
  <si>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</si>
  <si>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</si>
  <si>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</si>
  <si>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</si>
  <si>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</si>
  <si>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</si>
  <si>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</si>
  <si>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</si>
  <si>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</si>
  <si>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</si>
  <si>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</si>
  <si>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</si>
  <si>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</si>
  <si>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</si>
  <si>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</si>
  <si>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</si>
  <si>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</si>
  <si>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</si>
  <si>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</si>
  <si>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</si>
  <si>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</si>
  <si>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</si>
  <si>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</si>
  <si>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</si>
  <si>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</si>
  <si>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</si>
  <si>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</si>
  <si>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</si>
  <si>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</si>
  <si>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</si>
  <si>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</si>
  <si>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</si>
  <si>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</si>
  <si>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</si>
  <si>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</si>
  <si>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</si>
  <si>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</si>
  <si>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</si>
  <si>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</si>
  <si>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</si>
  <si>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</si>
  <si>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</si>
  <si>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</si>
  <si>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</si>
  <si>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</si>
  <si>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</si>
  <si>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</si>
  <si>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</si>
  <si>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</si>
  <si>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</si>
  <si>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</si>
  <si>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</si>
  <si>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</si>
  <si>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</si>
  <si>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</si>
  <si>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</si>
  <si>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</si>
  <si>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</si>
  <si>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</si>
  <si>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</si>
  <si>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</si>
  <si>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</si>
  <si>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</si>
  <si>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</si>
  <si>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</si>
  <si>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</si>
  <si>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</si>
  <si>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</si>
  <si>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</si>
  <si>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</si>
  <si>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</si>
  <si>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</si>
  <si>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</si>
  <si>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</si>
  <si>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</si>
  <si>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</si>
  <si>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</si>
  <si>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</si>
  <si>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</si>
  <si>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</si>
  <si>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</si>
  <si>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</si>
  <si>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</si>
  <si>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</si>
  <si>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</si>
  <si>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</si>
  <si>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</si>
  <si>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</si>
  <si>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</si>
  <si>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</si>
  <si>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</si>
  <si>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</si>
  <si>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</si>
  <si>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</si>
  <si>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</si>
  <si>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</si>
  <si>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</si>
  <si>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</si>
  <si>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</si>
  <si>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</si>
  <si>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</si>
  <si>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</si>
  <si>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</si>
  <si>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</si>
  <si>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</si>
  <si>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</si>
  <si>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</si>
  <si>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</si>
  <si>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</si>
  <si>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</si>
  <si>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</si>
  <si>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</si>
  <si>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</si>
  <si>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</si>
  <si>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</si>
  <si>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</si>
  <si>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</si>
  <si>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</si>
  <si>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</si>
  <si>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</si>
  <si>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</si>
  <si>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</si>
  <si>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</si>
  <si>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</si>
  <si>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</si>
  <si>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</si>
  <si>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</si>
  <si>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</si>
  <si>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</si>
  <si>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</si>
  <si>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</si>
  <si>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</si>
  <si>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</si>
  <si>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</si>
  <si>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</si>
  <si>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</si>
  <si>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</si>
  <si>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</si>
  <si>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</si>
  <si>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</si>
  <si>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</si>
  <si>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</si>
  <si>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</si>
  <si>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</si>
  <si>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</si>
  <si>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</si>
  <si>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</si>
  <si>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</si>
  <si>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</si>
  <si>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</si>
  <si>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</si>
  <si>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</si>
  <si>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</si>
  <si>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</si>
  <si>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</si>
  <si>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</si>
  <si>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</si>
  <si>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</si>
  <si>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</si>
  <si>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</si>
  <si>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</si>
  <si>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</si>
  <si>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</si>
  <si>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</si>
  <si>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</si>
  <si>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</si>
  <si>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</si>
  <si>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</si>
  <si>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</si>
  <si>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</si>
  <si>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</si>
  <si>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</si>
  <si>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</si>
  <si>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</si>
  <si>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</si>
  <si>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</si>
  <si>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</si>
  <si>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</si>
  <si>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</si>
  <si>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</si>
  <si>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</si>
  <si>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</si>
  <si>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</si>
  <si>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</si>
  <si>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</si>
  <si>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</si>
  <si>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</si>
  <si>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</si>
  <si>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</si>
  <si>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</si>
  <si>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</si>
  <si>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</si>
  <si>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</si>
  <si>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</si>
  <si>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</si>
  <si>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</si>
  <si>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</si>
  <si>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</si>
  <si>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</si>
  <si>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</si>
  <si>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</si>
  <si>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</si>
  <si>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</si>
  <si>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</si>
  <si>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</si>
  <si>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</si>
  <si>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</si>
  <si>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</si>
  <si>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</si>
  <si>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</si>
  <si>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</si>
  <si>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</si>
  <si>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</si>
  <si>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</si>
  <si>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</si>
  <si>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</si>
  <si>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</si>
  <si>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</si>
  <si>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</si>
  <si>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</si>
  <si>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</si>
  <si>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</si>
  <si>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</si>
  <si>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</si>
  <si>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</si>
  <si>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</si>
  <si>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</si>
  <si>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</si>
  <si>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</si>
  <si>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</si>
  <si>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</si>
  <si>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</si>
  <si>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</si>
  <si>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</si>
  <si>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</si>
  <si>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</si>
  <si>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</si>
  <si>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</si>
  <si>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</si>
  <si>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</si>
  <si>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</si>
  <si>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</si>
  <si>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</si>
  <si>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</si>
  <si>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</si>
  <si>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</si>
  <si>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</si>
  <si>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</si>
  <si>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</si>
  <si>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</si>
  <si>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</si>
  <si>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</si>
  <si>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</si>
  <si>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</si>
  <si>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</si>
  <si>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</si>
  <si>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</si>
  <si>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</si>
  <si>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</si>
  <si>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</si>
  <si>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</si>
  <si>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</si>
  <si>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</si>
  <si>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</si>
  <si>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</si>
  <si>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</si>
  <si>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</si>
  <si>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</si>
  <si>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</si>
  <si>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</si>
  <si>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</si>
  <si>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</si>
  <si>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</si>
  <si>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</si>
  <si>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</si>
  <si>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</si>
  <si>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</si>
  <si>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</si>
  <si>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</si>
  <si>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</si>
  <si>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</si>
  <si>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</si>
  <si>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</si>
  <si>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</si>
  <si>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</si>
  <si>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</si>
  <si>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</si>
  <si>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</si>
  <si>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</si>
  <si>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</si>
  <si>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</si>
  <si>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</si>
  <si>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</si>
  <si>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</si>
  <si>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</si>
  <si>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</si>
  <si>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</si>
  <si>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</si>
  <si>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</si>
  <si>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</si>
  <si>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</si>
  <si>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</si>
  <si>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</si>
  <si>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</si>
  <si>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</si>
  <si>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</si>
  <si>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</si>
  <si>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</si>
  <si>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</si>
  <si>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</si>
  <si>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</si>
  <si>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</si>
  <si>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</si>
  <si>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</si>
  <si>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</si>
  <si>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</si>
  <si>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</si>
  <si>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</si>
  <si>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</si>
  <si>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</si>
  <si>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</si>
  <si>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</si>
  <si>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</si>
  <si>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</si>
  <si>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</si>
  <si>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</si>
  <si>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</si>
  <si>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</si>
  <si>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</si>
  <si>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</si>
  <si>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</si>
  <si>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</si>
  <si>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</si>
  <si>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</si>
  <si>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</si>
  <si>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</si>
  <si>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</si>
  <si>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</si>
  <si>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</si>
  <si>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</si>
  <si>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</si>
  <si>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</si>
  <si>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</si>
  <si>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</si>
  <si>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</si>
  <si>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</si>
  <si>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</si>
  <si>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</si>
  <si>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</si>
  <si>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</si>
  <si>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</si>
  <si>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</si>
  <si>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</si>
  <si>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</si>
  <si>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</si>
  <si>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</si>
  <si>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</si>
  <si>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</si>
  <si>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</si>
  <si>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</si>
  <si>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</si>
  <si>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</si>
  <si>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</si>
  <si>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</si>
  <si>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</si>
  <si>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</si>
  <si>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</si>
  <si>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</si>
  <si>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</si>
  <si>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</si>
  <si>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</si>
  <si>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</si>
  <si>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</si>
  <si>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</si>
  <si>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</si>
  <si>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</si>
  <si>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</si>
  <si>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</si>
  <si>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</si>
  <si>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</si>
  <si>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</si>
  <si>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</si>
  <si>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</si>
  <si>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</si>
  <si>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</si>
  <si>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</si>
  <si>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</si>
  <si>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</si>
  <si>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</si>
  <si>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</si>
  <si>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</si>
  <si>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</si>
  <si>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</si>
  <si>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</si>
  <si>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</si>
  <si>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</si>
  <si>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</si>
  <si>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</si>
  <si>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</si>
  <si>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</si>
  <si>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</si>
  <si>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</si>
  <si>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</si>
  <si>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</si>
  <si>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</si>
  <si>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</si>
  <si>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</si>
  <si>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</si>
  <si>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</si>
  <si>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</si>
  <si>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</si>
  <si>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</si>
  <si>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</si>
  <si>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</si>
  <si>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</si>
  <si>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</si>
  <si>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</si>
  <si>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</si>
  <si>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</si>
  <si>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</si>
  <si>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</si>
  <si>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</si>
  <si>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</si>
  <si>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</si>
  <si>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</si>
  <si>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</si>
  <si>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</si>
  <si>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</si>
  <si>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</si>
  <si>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</si>
  <si>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</si>
  <si>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</si>
  <si>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</si>
  <si>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</si>
  <si>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</si>
  <si>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</si>
  <si>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</si>
  <si>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</si>
  <si>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</si>
  <si>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</si>
  <si>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</si>
  <si>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</si>
  <si>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</si>
  <si>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</si>
  <si>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</si>
  <si>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</si>
  <si>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</si>
  <si>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</si>
  <si>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</si>
  <si>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</si>
  <si>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</si>
  <si>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</si>
  <si>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</si>
  <si>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</si>
  <si>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</si>
  <si>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</si>
  <si>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</si>
  <si>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</si>
  <si>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</si>
  <si>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</si>
  <si>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</si>
  <si>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</si>
  <si>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</si>
  <si>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</si>
  <si>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</si>
  <si>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</si>
  <si>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</si>
  <si>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</si>
  <si>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</si>
  <si>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</si>
  <si>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</si>
  <si>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</si>
  <si>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</si>
  <si>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</si>
  <si>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</si>
  <si>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</si>
  <si>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</si>
  <si>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</si>
  <si>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</si>
  <si>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</si>
  <si>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</si>
  <si>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</si>
  <si>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</si>
  <si>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</si>
  <si>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</si>
  <si>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</si>
  <si>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</si>
  <si>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</si>
  <si>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</si>
  <si>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</si>
  <si>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</si>
  <si>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</si>
  <si>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</si>
  <si>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</si>
  <si>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</si>
  <si>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</si>
  <si>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</si>
  <si>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</si>
  <si>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</si>
  <si>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</si>
  <si>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</si>
  <si>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</si>
  <si>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</si>
  <si>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</si>
  <si>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</si>
  <si>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</si>
  <si>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</si>
  <si>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</si>
  <si>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</si>
  <si>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</si>
  <si>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</si>
  <si>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</si>
  <si>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</si>
  <si>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</si>
  <si>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</si>
  <si>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</si>
  <si>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</si>
  <si>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</si>
  <si>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</si>
  <si>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</si>
  <si>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</si>
  <si>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</si>
  <si>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</si>
  <si>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</si>
  <si>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</si>
  <si>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</si>
  <si>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</si>
  <si>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</si>
  <si>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</si>
  <si>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</si>
  <si>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</si>
  <si>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</si>
  <si>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</si>
  <si>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</si>
  <si>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</si>
  <si>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</si>
  <si>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</si>
  <si>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</si>
  <si>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</si>
  <si>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</si>
  <si>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</si>
  <si>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</si>
  <si>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</si>
  <si>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</si>
  <si>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</si>
  <si>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</si>
  <si>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</si>
  <si>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</si>
  <si>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</si>
  <si>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</si>
  <si>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</si>
  <si>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</si>
  <si>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</si>
  <si>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</si>
  <si>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</si>
  <si>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</si>
  <si>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</si>
  <si>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</si>
  <si>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</si>
  <si>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</si>
  <si>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</si>
  <si>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</si>
  <si>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</si>
  <si>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</si>
  <si>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</si>
  <si>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</si>
  <si>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</si>
  <si>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</si>
  <si>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</si>
  <si>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</si>
  <si>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</si>
  <si>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</si>
  <si>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</si>
  <si>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</si>
  <si>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</si>
  <si>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</si>
  <si>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</si>
  <si>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</si>
  <si>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</si>
  <si>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</si>
  <si>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</si>
  <si>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</si>
  <si>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</si>
  <si>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</si>
  <si>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</si>
  <si>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</si>
  <si>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</si>
  <si>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</si>
  <si>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</si>
  <si>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</si>
  <si>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</si>
  <si>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</si>
  <si>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</si>
  <si>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</si>
  <si>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</si>
  <si>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</si>
  <si>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</si>
  <si>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</si>
  <si>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</si>
  <si>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</si>
  <si>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</si>
  <si>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</si>
  <si>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</si>
  <si>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</si>
  <si>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</si>
  <si>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</si>
  <si>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</si>
  <si>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</si>
  <si>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</si>
  <si>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</si>
  <si>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</si>
  <si>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</si>
  <si>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</si>
  <si>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</si>
  <si>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</si>
  <si>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</si>
  <si>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</si>
  <si>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</si>
  <si>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</si>
  <si>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</si>
  <si>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</si>
  <si>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</si>
  <si>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</si>
  <si>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</si>
  <si>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</si>
  <si>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</si>
  <si>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</si>
  <si>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</si>
  <si>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</si>
  <si>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</si>
  <si>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</si>
  <si>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</si>
  <si>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</si>
  <si>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</si>
  <si>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</si>
  <si>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</si>
  <si>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</si>
  <si>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</si>
  <si>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</si>
  <si>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</si>
  <si>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</si>
  <si>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</si>
  <si>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</si>
  <si>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</si>
  <si>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</si>
  <si>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</si>
  <si>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</si>
  <si>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</si>
  <si>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</si>
  <si>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</si>
  <si>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</si>
  <si>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</si>
  <si>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</si>
  <si>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</si>
  <si>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</si>
  <si>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</si>
  <si>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</si>
  <si>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</si>
  <si>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</si>
  <si>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</si>
  <si>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</si>
  <si>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</si>
  <si>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</si>
  <si>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</si>
  <si>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</si>
  <si>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</si>
  <si>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</si>
  <si>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</si>
  <si>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</si>
  <si>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</si>
  <si>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</si>
  <si>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</si>
  <si>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</si>
  <si>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</si>
  <si>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</si>
  <si>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</si>
  <si>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</si>
  <si>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</si>
  <si>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</si>
  <si>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</si>
  <si>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</si>
  <si>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</si>
  <si>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</si>
  <si>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</si>
  <si>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</si>
  <si>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</si>
  <si>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</si>
  <si>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</si>
  <si>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</si>
  <si>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</si>
  <si>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</si>
  <si>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</si>
  <si>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</si>
  <si>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</si>
  <si>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</si>
  <si>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</si>
  <si>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</si>
  <si>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</si>
  <si>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</si>
  <si>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</si>
  <si>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</si>
  <si>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</si>
  <si>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</si>
  <si>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</si>
  <si>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</si>
  <si>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</si>
  <si>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</si>
  <si>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</si>
  <si>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</si>
  <si>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</si>
  <si>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</si>
  <si>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</si>
  <si>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</si>
  <si>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</si>
  <si>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</si>
  <si>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</si>
  <si>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</si>
  <si>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</si>
  <si>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</si>
  <si>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</si>
  <si>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</si>
  <si>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</si>
  <si>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</si>
  <si>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</si>
  <si>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</si>
  <si>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</si>
  <si>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</si>
  <si>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</si>
  <si>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</si>
  <si>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</si>
  <si>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</si>
  <si>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</si>
  <si>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</si>
  <si>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</si>
  <si>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</si>
  <si>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</si>
  <si>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</si>
  <si>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</si>
  <si>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</si>
  <si>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</si>
  <si>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</si>
  <si>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</si>
  <si>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</si>
  <si>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</si>
  <si>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</si>
  <si>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</si>
  <si>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</si>
  <si>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</si>
  <si>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</si>
  <si>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</si>
  <si>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</si>
  <si>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</si>
  <si>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</si>
  <si>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</si>
  <si>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</si>
  <si>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</si>
  <si>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</si>
  <si>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</si>
  <si>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</si>
  <si>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</si>
  <si>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</si>
  <si>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</si>
  <si>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</si>
  <si>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</si>
  <si>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</si>
  <si>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</si>
  <si>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</si>
  <si>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</si>
  <si>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</si>
  <si>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</si>
  <si>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</si>
  <si>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</si>
  <si>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</si>
  <si>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</si>
  <si>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</si>
  <si>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</si>
  <si>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</si>
  <si>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</si>
  <si>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</si>
  <si>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</si>
  <si>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</si>
  <si>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</si>
  <si>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</si>
  <si>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</si>
  <si>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</si>
  <si>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</si>
  <si>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</si>
  <si>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</si>
  <si>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</si>
  <si>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</si>
  <si>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</si>
  <si>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</si>
  <si>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</si>
  <si>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</si>
  <si>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</si>
  <si>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</si>
  <si>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</si>
  <si>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</si>
  <si>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</si>
  <si>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</si>
  <si>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</si>
  <si>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</si>
  <si>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</si>
  <si>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</si>
  <si>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</si>
  <si>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</si>
  <si>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</si>
  <si>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</si>
  <si>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</si>
  <si>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</si>
  <si>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</si>
  <si>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</si>
  <si>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</si>
  <si>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</si>
  <si>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</si>
  <si>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</si>
  <si>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</si>
  <si>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</si>
  <si>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</si>
  <si>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</si>
  <si>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</si>
  <si>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</si>
  <si>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</si>
  <si>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</si>
  <si>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</si>
  <si>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</si>
  <si>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</si>
  <si>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</si>
  <si>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</si>
  <si>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</si>
  <si>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</si>
  <si>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</si>
  <si>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</si>
  <si>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</si>
  <si>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</si>
  <si>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</si>
  <si>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</si>
  <si>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</si>
  <si>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</si>
  <si>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</si>
  <si>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</si>
  <si>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</si>
  <si>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</si>
  <si>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</si>
  <si>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</si>
  <si>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</si>
  <si>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</si>
  <si>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</si>
  <si>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</si>
  <si>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</si>
  <si>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</si>
  <si>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</si>
  <si>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</si>
  <si>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</si>
  <si>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</si>
  <si>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</si>
  <si>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</si>
  <si>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</si>
  <si>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</si>
  <si>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</si>
  <si>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</si>
  <si>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</si>
  <si>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</si>
  <si>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</si>
  <si>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</si>
  <si>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</si>
  <si>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</si>
  <si>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</si>
  <si>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</si>
  <si>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</si>
  <si>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</si>
  <si>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</si>
  <si>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</si>
  <si>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</si>
  <si>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</si>
  <si>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</si>
  <si>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</si>
  <si>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</si>
  <si>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</si>
  <si>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</si>
  <si>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</si>
  <si>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</si>
  <si>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</si>
  <si>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</si>
  <si>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</si>
  <si>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</si>
  <si>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</si>
  <si>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</si>
  <si>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</si>
  <si>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</si>
  <si>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</si>
  <si>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</si>
  <si>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</si>
  <si>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</si>
  <si>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</si>
  <si>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</si>
  <si>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</si>
  <si>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</si>
  <si>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</si>
  <si>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</si>
  <si>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</si>
  <si>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</si>
  <si>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</si>
  <si>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</si>
  <si>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</si>
  <si>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</si>
  <si>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</si>
  <si>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</si>
  <si>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</si>
  <si>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</si>
  <si>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</si>
  <si>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</si>
  <si>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</si>
  <si>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</si>
  <si>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</si>
  <si>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</si>
  <si>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</si>
  <si>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</si>
  <si>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</si>
  <si>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</si>
  <si>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</si>
  <si>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</si>
  <si>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</si>
  <si>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</si>
  <si>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</si>
  <si>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</si>
  <si>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</si>
  <si>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</si>
  <si>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</si>
  <si>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</si>
  <si>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</si>
  <si>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</si>
  <si>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</si>
  <si>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</si>
  <si>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</si>
  <si>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</si>
  <si>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</si>
  <si>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</si>
  <si>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</si>
  <si>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</si>
  <si>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</si>
  <si>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</si>
  <si>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</si>
  <si>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</si>
  <si>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</si>
  <si>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</si>
  <si>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</si>
  <si>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</si>
  <si>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</si>
  <si>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</si>
  <si>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</si>
  <si>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</si>
  <si>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</si>
  <si>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</si>
  <si>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</si>
  <si>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</si>
  <si>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</si>
  <si>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</si>
  <si>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</si>
  <si>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</si>
  <si>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</si>
  <si>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</si>
  <si>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</si>
  <si>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</si>
  <si>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</si>
  <si>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</si>
  <si>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</si>
  <si>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</si>
  <si>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</si>
  <si>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</si>
  <si>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</si>
  <si>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</si>
  <si>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</si>
  <si>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</si>
  <si>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</si>
  <si>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</si>
  <si>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</si>
  <si>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</si>
  <si>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</si>
  <si>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</si>
  <si>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</si>
  <si>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</si>
  <si>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</si>
  <si>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</si>
  <si>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</si>
  <si>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</si>
  <si>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</si>
  <si>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</si>
  <si>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</si>
  <si>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</si>
  <si>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</si>
  <si>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</si>
  <si>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</si>
  <si>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</si>
  <si>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</si>
  <si>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</si>
  <si>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</si>
  <si>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</si>
  <si>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</si>
  <si>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</si>
  <si>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</si>
  <si>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</si>
  <si>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</si>
  <si>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</si>
  <si>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</si>
  <si>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</si>
  <si>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</si>
  <si>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</si>
  <si>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</si>
  <si>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</si>
  <si>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</si>
  <si>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</si>
  <si>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</si>
  <si>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</si>
  <si>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</si>
  <si>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</si>
  <si>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</si>
  <si>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</si>
  <si>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</si>
  <si>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</si>
  <si>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</si>
  <si>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</si>
  <si>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</si>
  <si>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</si>
  <si>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</si>
  <si>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</si>
  <si>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</si>
  <si>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</si>
  <si>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</si>
  <si>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</si>
  <si>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</si>
  <si>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</si>
  <si>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</si>
  <si>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</si>
  <si>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</si>
  <si>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</si>
  <si>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</si>
  <si>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</si>
  <si>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</si>
  <si>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</si>
  <si>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</si>
  <si>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</si>
  <si>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</si>
  <si>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</si>
  <si>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</si>
  <si>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</si>
  <si>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</si>
  <si>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</si>
  <si>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</si>
  <si>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</si>
  <si>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</si>
  <si>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</si>
  <si>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</si>
  <si>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</si>
  <si>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</si>
  <si>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</si>
  <si>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</si>
  <si>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</si>
  <si>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</si>
  <si>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</si>
  <si>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</si>
  <si>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</si>
  <si>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</si>
  <si>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</si>
  <si>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</si>
  <si>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</si>
  <si>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</si>
  <si>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</si>
  <si>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</si>
  <si>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</si>
  <si>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</si>
  <si>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</si>
  <si>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</si>
  <si>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</si>
  <si>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</si>
  <si>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</si>
  <si>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</si>
  <si>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</si>
  <si>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</si>
  <si>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</si>
  <si>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</si>
  <si>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</si>
  <si>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</si>
  <si>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</si>
  <si>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</si>
  <si>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</si>
  <si>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</si>
  <si>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</si>
  <si>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</si>
  <si>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</si>
  <si>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</si>
  <si>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</si>
  <si>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</si>
  <si>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</si>
  <si>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</si>
  <si>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</si>
  <si>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</si>
  <si>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</si>
  <si>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</si>
  <si>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</si>
  <si>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</si>
  <si>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</si>
  <si>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</si>
  <si>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</si>
  <si>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</si>
  <si>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</si>
  <si>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</si>
  <si>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</si>
  <si>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</si>
  <si>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</si>
  <si>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</si>
  <si>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</si>
  <si>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</si>
  <si>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</si>
  <si>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</si>
  <si>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</si>
  <si>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</si>
  <si>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</si>
  <si>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</si>
  <si>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</si>
  <si>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</si>
  <si>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</si>
  <si>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</si>
  <si>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</si>
  <si>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</si>
  <si>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</si>
  <si>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</si>
  <si>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</si>
  <si>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</si>
  <si>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</si>
  <si>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</si>
  <si>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</si>
  <si>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</si>
  <si>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</si>
  <si>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</si>
  <si>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</si>
  <si>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</si>
  <si>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</si>
  <si>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</si>
  <si>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</si>
  <si>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</si>
  <si>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</si>
  <si>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</si>
  <si>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</si>
  <si>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</si>
  <si>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</si>
  <si>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</si>
  <si>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</si>
  <si>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</si>
  <si>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</si>
  <si>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</si>
  <si>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</si>
  <si>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</si>
  <si>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</si>
  <si>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</si>
  <si>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</si>
  <si>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</si>
  <si>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</si>
  <si>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</si>
  <si>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</si>
  <si>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</si>
  <si>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</si>
  <si>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</si>
  <si>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</si>
  <si>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</si>
  <si>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</si>
  <si>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</si>
  <si>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</si>
  <si>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</si>
  <si>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</si>
  <si>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</si>
  <si>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</si>
  <si>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</si>
  <si>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</si>
  <si>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</si>
  <si>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</si>
  <si>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</si>
  <si>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</si>
  <si>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</si>
  <si>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</si>
  <si>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</si>
  <si>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</si>
  <si>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</si>
  <si>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</si>
  <si>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</si>
  <si>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</si>
  <si>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</si>
  <si>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</si>
  <si>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</si>
  <si>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</si>
  <si>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</si>
  <si>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</si>
  <si>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</si>
  <si>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</si>
  <si>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</si>
  <si>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</si>
  <si>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</si>
  <si>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</si>
  <si>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</si>
  <si>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</si>
  <si>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</si>
  <si>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</si>
  <si>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</si>
  <si>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</si>
  <si>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</si>
  <si>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</si>
  <si>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</si>
  <si>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</si>
  <si>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</si>
  <si>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</si>
  <si>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</si>
  <si>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</si>
  <si>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</si>
  <si>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</si>
  <si>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</si>
  <si>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</si>
  <si>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</si>
  <si>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</si>
  <si>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</si>
  <si>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</si>
  <si>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</si>
  <si>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</si>
  <si>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</si>
  <si>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</si>
  <si>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</si>
  <si>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</si>
  <si>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</si>
  <si>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</si>
  <si>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</si>
  <si>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</si>
  <si>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</si>
  <si>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</si>
  <si>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</si>
  <si>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</si>
  <si>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</si>
  <si>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</si>
  <si>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</si>
  <si>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</si>
  <si>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</si>
  <si>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</si>
  <si>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</si>
  <si>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</si>
  <si>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</si>
  <si>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</si>
  <si>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</si>
  <si>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</si>
  <si>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</si>
  <si>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</si>
  <si>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</si>
  <si>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</si>
  <si>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</si>
  <si>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</si>
  <si>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</si>
  <si>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</si>
  <si>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</si>
  <si>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</si>
  <si>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</si>
  <si>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</si>
  <si>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</si>
  <si>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</si>
  <si>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</si>
  <si>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</si>
  <si>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</si>
  <si>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</si>
  <si>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</si>
  <si>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</si>
  <si>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</si>
  <si>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</si>
  <si>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</si>
  <si>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</si>
  <si>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</si>
  <si>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</si>
  <si>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</si>
  <si>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</si>
  <si>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</si>
  <si>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</si>
  <si>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</si>
  <si>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</si>
  <si>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</si>
  <si>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</si>
  <si>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</si>
  <si>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</si>
  <si>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</si>
  <si>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</si>
  <si>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</si>
  <si>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</si>
  <si>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</si>
  <si>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</si>
  <si>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</si>
  <si>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</si>
  <si>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</si>
  <si>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</si>
  <si>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</si>
  <si>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</si>
  <si>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</si>
  <si>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</si>
  <si>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</si>
  <si>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</si>
  <si>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</si>
  <si>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</si>
  <si>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</si>
  <si>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</si>
  <si>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</si>
  <si>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</si>
  <si>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</si>
  <si>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</si>
  <si>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</si>
  <si>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</si>
  <si>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</si>
  <si>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</si>
  <si>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</si>
  <si>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</si>
  <si>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</si>
  <si>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</si>
  <si>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</si>
  <si>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</si>
  <si>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</si>
  <si>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</si>
  <si>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</si>
  <si>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</si>
  <si>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</si>
  <si>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</si>
  <si>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</si>
  <si>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</si>
  <si>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</si>
  <si>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</si>
  <si>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</si>
  <si>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</si>
  <si>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</si>
  <si>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</si>
  <si>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</si>
  <si>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</si>
  <si>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</si>
  <si>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</si>
  <si>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</si>
  <si>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</si>
  <si>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</si>
  <si>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</si>
  <si>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</si>
  <si>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</si>
  <si>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</si>
  <si>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</si>
  <si>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</si>
  <si>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</si>
  <si>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</si>
  <si>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</si>
  <si>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</si>
  <si>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</si>
  <si>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</si>
  <si>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</si>
  <si>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</si>
  <si>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</si>
  <si>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</si>
  <si>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</si>
  <si>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</si>
  <si>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</si>
  <si>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</si>
  <si>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</si>
  <si>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</si>
  <si>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</si>
  <si>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</si>
  <si>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</si>
  <si>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</si>
  <si>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</si>
  <si>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</si>
  <si>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</si>
  <si>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</si>
  <si>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</si>
  <si>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</si>
  <si>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</si>
  <si>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</si>
  <si>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</si>
  <si>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</si>
  <si>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</si>
  <si>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</si>
  <si>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</si>
  <si>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</si>
  <si>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</si>
  <si>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</si>
  <si>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</si>
  <si>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</si>
  <si>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</si>
  <si>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</si>
  <si>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</si>
  <si>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</si>
  <si>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</si>
  <si>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</si>
  <si>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</si>
  <si>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</si>
  <si>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</si>
  <si>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</si>
  <si>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</si>
  <si>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</si>
  <si>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</si>
  <si>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</si>
  <si>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</si>
  <si>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</si>
  <si>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</si>
  <si>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</si>
  <si>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</si>
  <si>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</si>
  <si>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</si>
  <si>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</si>
  <si>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</si>
  <si>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</si>
  <si>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</si>
  <si>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</si>
  <si>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</si>
  <si>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</si>
  <si>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</si>
  <si>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</si>
  <si>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</si>
  <si>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</si>
  <si>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</si>
  <si>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</si>
  <si>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</si>
  <si>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</si>
  <si>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</si>
  <si>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</si>
  <si>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</si>
  <si>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</si>
  <si>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</si>
  <si>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</si>
  <si>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</si>
  <si>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</si>
  <si>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</si>
  <si>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</si>
  <si>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</si>
  <si>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</si>
  <si>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</si>
  <si>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</si>
  <si>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</si>
  <si>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</si>
  <si>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</si>
  <si>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</si>
  <si>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</si>
  <si>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</si>
  <si>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</si>
  <si>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</si>
  <si>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</si>
  <si>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</si>
  <si>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</si>
  <si>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</si>
  <si>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</si>
  <si>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</si>
  <si>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</si>
  <si>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</si>
  <si>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</si>
  <si>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</si>
  <si>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</si>
  <si>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</si>
  <si>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</si>
  <si>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</si>
  <si>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</si>
  <si>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</si>
  <si>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</si>
  <si>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</si>
  <si>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</si>
  <si>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</si>
  <si>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</si>
  <si>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</si>
  <si>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</si>
  <si>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</si>
  <si>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</si>
  <si>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</si>
  <si>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</si>
  <si>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</si>
  <si>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</si>
  <si>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</si>
  <si>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</si>
  <si>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</si>
  <si>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</si>
  <si>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</si>
  <si>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</si>
  <si>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</si>
  <si>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</si>
  <si>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</si>
  <si>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</si>
  <si>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</si>
  <si>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</si>
  <si>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</si>
  <si>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</si>
  <si>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</si>
  <si>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</si>
  <si>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</si>
  <si>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</si>
  <si>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</si>
  <si>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</si>
  <si>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</si>
  <si>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</si>
  <si>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</si>
  <si>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</si>
  <si>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</si>
  <si>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</si>
  <si>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</si>
  <si>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</si>
  <si>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</si>
  <si>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</si>
  <si>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</si>
  <si>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</si>
  <si>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</si>
  <si>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</si>
  <si>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</si>
  <si>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</si>
  <si>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</si>
  <si>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</si>
  <si>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</si>
  <si>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</si>
  <si>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</si>
  <si>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</si>
  <si>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</si>
  <si>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</si>
  <si>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</si>
  <si>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</si>
  <si>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</si>
  <si>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</si>
  <si>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</si>
  <si>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</si>
  <si>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</si>
  <si>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</si>
  <si>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</si>
  <si>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</si>
  <si>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</si>
  <si>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</si>
  <si>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</si>
  <si>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</si>
  <si>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</si>
  <si>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</si>
  <si>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</si>
  <si>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</si>
  <si>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</si>
  <si>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</si>
  <si>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</si>
  <si>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</si>
  <si>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</si>
  <si>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</si>
  <si>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</si>
  <si>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</si>
  <si>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</si>
  <si>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</si>
  <si>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</si>
  <si>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</si>
  <si>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</si>
  <si>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</si>
  <si>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</si>
  <si>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</si>
  <si>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</si>
  <si>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</si>
  <si>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</si>
  <si>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</si>
  <si>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</si>
  <si>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</si>
  <si>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</si>
  <si>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</si>
  <si>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</si>
  <si>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</si>
  <si>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</si>
  <si>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</si>
  <si>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</si>
  <si>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</si>
  <si>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</si>
  <si>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</si>
  <si>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</si>
  <si>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</si>
  <si>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</si>
  <si>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</si>
  <si>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</si>
  <si>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</si>
  <si>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</si>
  <si>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</si>
  <si>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</si>
  <si>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</si>
  <si>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</si>
  <si>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</si>
  <si>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</si>
  <si>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</si>
  <si>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</si>
  <si>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</si>
  <si>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</si>
  <si>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</si>
  <si>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</si>
  <si>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</si>
  <si>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</si>
  <si>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</si>
  <si>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</si>
  <si>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</si>
  <si>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</si>
  <si>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</si>
  <si>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</si>
  <si>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</si>
  <si>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</si>
  <si>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</si>
  <si>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</si>
  <si>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</si>
  <si>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</si>
  <si>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</si>
  <si>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</si>
  <si>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</si>
  <si>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</si>
  <si>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</si>
  <si>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</si>
  <si>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</si>
  <si>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</si>
  <si>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</si>
  <si>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</si>
  <si>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</si>
  <si>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</si>
  <si>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</si>
  <si>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</si>
  <si>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</si>
  <si>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</si>
  <si>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</si>
  <si>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</si>
  <si>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</si>
  <si>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</si>
  <si>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</si>
  <si>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</si>
  <si>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</si>
  <si>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</si>
  <si>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</si>
  <si>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</si>
  <si>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</si>
  <si>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</si>
  <si>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</si>
  <si>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</si>
  <si>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</si>
  <si>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</si>
  <si>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</si>
  <si>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</si>
  <si>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</si>
  <si>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</si>
  <si>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</si>
  <si>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</si>
  <si>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</si>
  <si>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</si>
  <si>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</si>
  <si>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</si>
  <si>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</si>
  <si>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</si>
  <si>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</si>
  <si>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</si>
  <si>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</si>
  <si>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</si>
  <si>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</si>
  <si>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</si>
  <si>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</si>
  <si>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</si>
  <si>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</si>
  <si>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</si>
  <si>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</si>
  <si>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</si>
  <si>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</si>
  <si>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</si>
  <si>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</si>
  <si>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</si>
  <si>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</si>
  <si>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</si>
  <si>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</si>
  <si>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</si>
  <si>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</si>
  <si>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</si>
  <si>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</si>
  <si>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</si>
  <si>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</si>
  <si>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</si>
  <si>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</si>
  <si>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</si>
  <si>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</si>
  <si>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</si>
  <si>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</si>
  <si>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</si>
  <si>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</si>
  <si>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</si>
  <si>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</si>
  <si>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</si>
  <si>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</si>
  <si>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</si>
  <si>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</si>
  <si>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</si>
  <si>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</si>
  <si>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</si>
  <si>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</si>
  <si>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</si>
  <si>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</si>
  <si>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</si>
  <si>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</si>
  <si>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</si>
  <si>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</si>
  <si>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</si>
  <si>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</si>
  <si>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</si>
  <si>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</si>
  <si>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</si>
  <si>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</si>
  <si>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</si>
  <si>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</si>
  <si>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</si>
  <si>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</si>
  <si>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</si>
  <si>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</si>
  <si>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</si>
  <si>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</si>
  <si>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</si>
  <si>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</si>
  <si>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</si>
  <si>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</si>
  <si>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</si>
  <si>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</si>
  <si>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</si>
  <si>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</si>
  <si>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</si>
  <si>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</si>
  <si>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</si>
  <si>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</si>
  <si>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</si>
  <si>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</si>
  <si>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</si>
  <si>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</si>
  <si>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</si>
  <si>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</si>
  <si>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</si>
  <si>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</si>
  <si>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</si>
  <si>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</si>
  <si>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</si>
  <si>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</si>
  <si>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</si>
  <si>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</si>
  <si>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</si>
  <si>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</si>
  <si>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</si>
  <si>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</si>
  <si>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</si>
  <si>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</si>
  <si>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</si>
  <si>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</si>
  <si>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</si>
  <si>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</si>
  <si>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</si>
  <si>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</si>
  <si>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</si>
  <si>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</si>
  <si>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</si>
  <si>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</si>
  <si>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</si>
  <si>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</si>
  <si>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</si>
  <si>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</si>
  <si>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</si>
  <si>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</si>
  <si>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</si>
  <si>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</si>
  <si>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</si>
  <si>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</si>
  <si>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</si>
  <si>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</si>
  <si>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</si>
  <si>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</si>
  <si>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</si>
  <si>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</si>
  <si>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</si>
  <si>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</si>
  <si>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</si>
  <si>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</si>
  <si>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</si>
  <si>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</si>
  <si>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</si>
  <si>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</si>
  <si>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</si>
  <si>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</si>
  <si>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</si>
  <si>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</si>
  <si>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</si>
  <si>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</si>
  <si>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</si>
  <si>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</si>
  <si>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</si>
  <si>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</si>
  <si>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</si>
  <si>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</si>
  <si>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</si>
  <si>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</si>
  <si>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</si>
  <si>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</si>
  <si>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</si>
  <si>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</si>
  <si>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</si>
  <si>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</si>
  <si>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</si>
  <si>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</si>
  <si>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</si>
  <si>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</si>
  <si>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</si>
  <si>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</si>
  <si>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</si>
  <si>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</si>
  <si>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</si>
  <si>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</si>
  <si>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</si>
  <si>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</si>
  <si>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</si>
  <si>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</si>
  <si>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</si>
  <si>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</si>
  <si>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</si>
  <si>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</si>
  <si>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</si>
  <si>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</si>
  <si>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</si>
  <si>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</si>
  <si>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</si>
  <si>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</si>
  <si>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</si>
  <si>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</si>
  <si>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</si>
  <si>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</si>
  <si>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</si>
  <si>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</si>
  <si>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</si>
  <si>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</si>
  <si>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</si>
  <si>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</si>
  <si>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</si>
  <si>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</si>
  <si>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</si>
  <si>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</si>
  <si>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</si>
  <si>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</si>
  <si>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</si>
  <si>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</si>
  <si>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</si>
  <si>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</si>
  <si>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</si>
  <si>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</si>
  <si>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</si>
  <si>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</si>
  <si>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</si>
  <si>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</si>
  <si>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</si>
  <si>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</si>
  <si>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</si>
  <si>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</si>
  <si>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</si>
  <si>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</si>
  <si>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</si>
  <si>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</si>
  <si>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</si>
  <si>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</si>
  <si>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</si>
  <si>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</si>
  <si>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</si>
  <si>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</si>
  <si>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</si>
  <si>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</si>
  <si>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</si>
  <si>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</si>
  <si>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</si>
  <si>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</si>
  <si>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</si>
  <si>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</si>
  <si>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</si>
  <si>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</si>
  <si>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</si>
  <si>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</si>
  <si>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</si>
  <si>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</si>
  <si>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</si>
  <si>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</si>
  <si>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</si>
  <si>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</si>
  <si>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</si>
  <si>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</si>
  <si>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</si>
  <si>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</si>
  <si>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</si>
  <si>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</si>
  <si>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</si>
  <si>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</si>
  <si>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</si>
  <si>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</si>
  <si>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</si>
  <si>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</si>
  <si>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</si>
  <si>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</si>
  <si>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</si>
  <si>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</si>
  <si>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</si>
  <si>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</si>
  <si>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</si>
  <si>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</si>
  <si>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</si>
  <si>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</si>
  <si>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</si>
  <si>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</si>
  <si>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</si>
  <si>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</si>
  <si>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</si>
  <si>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</si>
  <si>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</si>
  <si>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</si>
  <si>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</si>
  <si>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</si>
  <si>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</si>
  <si>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</si>
  <si>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</si>
  <si>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</si>
  <si>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</si>
  <si>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</si>
  <si>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</si>
  <si>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</si>
  <si>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</si>
  <si>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</si>
  <si>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</si>
  <si>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</si>
  <si>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</si>
  <si>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</si>
  <si>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</si>
  <si>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</si>
  <si>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</si>
  <si>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</si>
  <si>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</si>
  <si>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</si>
  <si>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</si>
  <si>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</si>
  <si>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</si>
  <si>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</si>
  <si>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</si>
  <si>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</si>
  <si>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</si>
  <si>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</si>
  <si>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</si>
  <si>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</si>
  <si>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</si>
  <si>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</si>
  <si>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</si>
  <si>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</si>
  <si>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</si>
  <si>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</si>
  <si>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</si>
  <si>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</si>
  <si>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</si>
  <si>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</si>
  <si>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</si>
  <si>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</si>
  <si>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</si>
  <si>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</si>
  <si>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</si>
  <si>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</si>
  <si>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</si>
  <si>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</si>
  <si>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</si>
  <si>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</si>
  <si>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</si>
  <si>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</si>
  <si>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</si>
  <si>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</si>
  <si>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</si>
  <si>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</si>
  <si>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</si>
  <si>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</si>
  <si>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</si>
  <si>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</si>
  <si>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</si>
  <si>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</si>
  <si>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</si>
  <si>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</si>
  <si>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</si>
  <si>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</si>
  <si>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</si>
  <si>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</si>
  <si>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</si>
  <si>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</si>
  <si>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</si>
  <si>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</si>
  <si>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</si>
  <si>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</si>
  <si>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</si>
  <si>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</si>
  <si>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</si>
  <si>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</si>
  <si>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</si>
  <si>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</si>
  <si>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</si>
  <si>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</si>
  <si>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</si>
  <si>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</si>
  <si>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</si>
  <si>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</si>
  <si>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</si>
  <si>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</si>
  <si>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</si>
  <si>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</si>
  <si>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</si>
  <si>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</si>
  <si>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</si>
  <si>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</si>
  <si>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</si>
  <si>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</si>
  <si>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</si>
  <si>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</si>
  <si>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</si>
  <si>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</si>
  <si>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</si>
  <si>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</si>
  <si>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</si>
  <si>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</si>
  <si>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</si>
  <si>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</si>
  <si>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</si>
  <si>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</si>
  <si>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</si>
  <si>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</si>
  <si>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</si>
  <si>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</si>
  <si>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</si>
  <si>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</si>
  <si>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</si>
  <si>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</si>
  <si>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</si>
  <si>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</si>
  <si>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</si>
  <si>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</si>
  <si>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</si>
  <si>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</si>
  <si>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</si>
  <si>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</si>
  <si>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</si>
  <si>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</si>
  <si>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</si>
  <si>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</si>
  <si>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</si>
  <si>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</si>
  <si>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</si>
  <si>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</si>
  <si>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</si>
  <si>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</si>
  <si>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</si>
  <si>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</si>
  <si>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</si>
  <si>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</si>
  <si>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</si>
  <si>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</si>
  <si>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</si>
  <si>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</si>
  <si>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</si>
  <si>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</si>
  <si>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</si>
  <si>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</si>
  <si>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</si>
  <si>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</si>
  <si>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</si>
  <si>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</si>
  <si>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</si>
  <si>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</si>
  <si>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</si>
  <si>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</si>
  <si>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</si>
  <si>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</si>
  <si>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</si>
  <si>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</si>
  <si>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</si>
  <si>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</si>
  <si>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</si>
  <si>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</si>
  <si>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</si>
  <si>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</si>
  <si>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</si>
  <si>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</si>
  <si>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</si>
  <si>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</si>
  <si>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</si>
  <si>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</si>
  <si>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</si>
  <si>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</si>
  <si>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</si>
  <si>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</si>
  <si>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</si>
  <si>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</si>
  <si>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</si>
  <si>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</si>
  <si>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</si>
  <si>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</si>
  <si>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</si>
  <si>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</si>
  <si>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</si>
  <si>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</si>
  <si>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</si>
  <si>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</si>
  <si>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</si>
  <si>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</si>
  <si>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</si>
  <si>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</si>
  <si>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</si>
  <si>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</si>
  <si>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</si>
  <si>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</si>
  <si>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</si>
  <si>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</si>
  <si>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</si>
  <si>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</si>
  <si>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</si>
  <si>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</si>
  <si>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</si>
  <si>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</si>
  <si>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</si>
  <si>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</si>
  <si>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</si>
  <si>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</si>
  <si>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</si>
  <si>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</si>
  <si>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</si>
  <si>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</si>
  <si>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</si>
  <si>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</si>
  <si>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</si>
  <si>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</si>
  <si>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</si>
  <si>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</si>
  <si>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</si>
  <si>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</si>
  <si>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</si>
  <si>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</si>
  <si>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</si>
  <si>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</si>
  <si>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</si>
  <si>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</si>
  <si>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</si>
  <si>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</si>
  <si>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</si>
  <si>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</si>
  <si>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</si>
  <si>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</si>
  <si>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</si>
  <si>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</si>
  <si>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</si>
  <si>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</si>
  <si>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</si>
  <si>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</si>
  <si>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</si>
  <si>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</si>
  <si>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</si>
  <si>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</si>
  <si>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</si>
  <si>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</si>
  <si>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</si>
  <si>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</si>
  <si>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</si>
  <si>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</si>
  <si>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</si>
  <si>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</si>
  <si>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</si>
  <si>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</si>
  <si>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</si>
  <si>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</si>
  <si>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</si>
  <si>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</si>
  <si>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</si>
  <si>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</si>
  <si>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</si>
  <si>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</si>
  <si>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</si>
  <si>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</si>
  <si>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</si>
  <si>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</si>
  <si>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</si>
  <si>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</si>
  <si>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</si>
  <si>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</si>
  <si>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</si>
  <si>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</si>
  <si>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</si>
  <si>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</si>
  <si>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</si>
  <si>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</si>
  <si>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</si>
  <si>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</si>
  <si>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</si>
  <si>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</si>
  <si>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</si>
  <si>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</si>
  <si>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</si>
  <si>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</si>
  <si>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</si>
  <si>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</si>
  <si>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</si>
  <si>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</si>
  <si>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</si>
  <si>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</si>
  <si>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</si>
  <si>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</si>
  <si>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</si>
  <si>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</si>
  <si>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</si>
  <si>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</si>
  <si>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</si>
  <si>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</si>
  <si>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</si>
  <si>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</si>
  <si>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</si>
  <si>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</si>
  <si>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</si>
  <si>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</si>
  <si>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</si>
  <si>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</si>
  <si>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</si>
  <si>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</si>
  <si>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</si>
  <si>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</si>
  <si>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</si>
  <si>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</si>
  <si>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</si>
  <si>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</si>
  <si>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</si>
  <si>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</si>
  <si>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</si>
  <si>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</si>
  <si>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</si>
  <si>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</si>
  <si>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</si>
  <si>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</si>
  <si>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</si>
  <si>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</si>
  <si>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</si>
  <si>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</si>
  <si>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</si>
  <si>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</si>
  <si>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</si>
  <si>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</si>
  <si>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</si>
  <si>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</si>
  <si>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</si>
  <si>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</si>
  <si>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</si>
  <si>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</si>
  <si>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</si>
  <si>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</si>
  <si>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</si>
  <si>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</si>
  <si>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</si>
  <si>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</si>
  <si>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</si>
  <si>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</si>
  <si>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</si>
  <si>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</si>
  <si>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</si>
  <si>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</si>
  <si>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</si>
  <si>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</si>
  <si>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</si>
  <si>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</si>
  <si>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</si>
  <si>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</si>
  <si>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</si>
  <si>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</si>
  <si>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</si>
  <si>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</si>
  <si>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</si>
  <si>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</si>
  <si>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</si>
  <si>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</si>
  <si>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</si>
  <si>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</si>
  <si>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</si>
  <si>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</si>
  <si>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</si>
  <si>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</si>
  <si>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</si>
  <si>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</si>
  <si>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</si>
  <si>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</si>
  <si>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</si>
  <si>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</si>
  <si>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</si>
  <si>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</si>
  <si>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</si>
  <si>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</si>
  <si>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</si>
  <si>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</si>
  <si>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</si>
  <si>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</si>
  <si>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</si>
  <si>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</si>
  <si>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</si>
  <si>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</si>
  <si>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</si>
  <si>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</si>
  <si>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</si>
  <si>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</si>
  <si>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</si>
  <si>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</si>
  <si>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</si>
  <si>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</si>
  <si>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</si>
  <si>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</si>
  <si>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</si>
  <si>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</si>
  <si>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</si>
  <si>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</si>
  <si>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</si>
  <si>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</si>
  <si>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</si>
  <si>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</si>
  <si>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</si>
  <si>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</si>
  <si>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</si>
  <si>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</si>
  <si>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</si>
  <si>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</si>
  <si>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</si>
  <si>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</si>
  <si>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</si>
  <si>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</si>
  <si>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</si>
  <si>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</si>
  <si>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</si>
  <si>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</si>
  <si>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</si>
  <si>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</si>
  <si>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</si>
  <si>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</si>
  <si>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</si>
  <si>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</si>
  <si>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</si>
  <si>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</si>
  <si>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</si>
  <si>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</si>
  <si>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</si>
  <si>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</si>
  <si>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</si>
  <si>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</si>
  <si>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</si>
  <si>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</si>
  <si>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</si>
  <si>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</si>
  <si>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</si>
  <si>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</si>
  <si>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</si>
  <si>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</si>
  <si>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</si>
  <si>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</si>
  <si>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</si>
  <si>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</si>
  <si>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</si>
  <si>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</si>
  <si>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</si>
  <si>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</si>
  <si>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</si>
  <si>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</si>
  <si>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</si>
  <si>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</si>
  <si>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</si>
  <si>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</si>
  <si>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</si>
  <si>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</si>
  <si>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</si>
  <si>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</si>
  <si>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</si>
  <si>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</si>
  <si>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</si>
  <si>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</si>
  <si>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</si>
  <si>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</si>
  <si>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</si>
  <si>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</si>
  <si>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</si>
  <si>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</si>
  <si>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</si>
  <si>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</si>
  <si>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</si>
  <si>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</si>
  <si>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</si>
  <si>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</si>
  <si>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</si>
  <si>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</si>
  <si>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</si>
  <si>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</si>
  <si>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</si>
  <si>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</si>
  <si>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</si>
  <si>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</si>
  <si>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</si>
  <si>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</si>
  <si>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</si>
  <si>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</si>
  <si>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</si>
  <si>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</si>
  <si>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</si>
  <si>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</si>
  <si>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</si>
  <si>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</si>
  <si>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</si>
  <si>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</si>
  <si>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</si>
  <si>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</si>
  <si>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</si>
  <si>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</si>
  <si>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</si>
  <si>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</si>
  <si>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</si>
  <si>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</si>
  <si>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</si>
  <si>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</si>
  <si>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</si>
  <si>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</si>
  <si>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</si>
  <si>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</si>
  <si>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</si>
  <si>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</si>
  <si>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</si>
  <si>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</si>
  <si>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</si>
  <si>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</si>
  <si>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</si>
  <si>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</si>
  <si>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</si>
  <si>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</si>
  <si>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</si>
  <si>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</si>
  <si>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</si>
  <si>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</si>
  <si>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</si>
  <si>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</si>
  <si>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</si>
  <si>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</si>
  <si>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</si>
  <si>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</si>
  <si>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</si>
  <si>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</si>
  <si>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</si>
  <si>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</si>
  <si>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</si>
  <si>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</si>
  <si>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</si>
  <si>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</si>
  <si>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</si>
  <si>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</si>
  <si>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</si>
  <si>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</si>
  <si>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</si>
  <si>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</si>
  <si>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</si>
  <si>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</si>
  <si>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</si>
  <si>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</si>
  <si>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</si>
  <si>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</si>
  <si>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</si>
  <si>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</si>
  <si>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</si>
  <si>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</si>
  <si>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</si>
  <si>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</si>
  <si>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</si>
  <si>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</si>
  <si>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</si>
  <si>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</si>
  <si>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</si>
  <si>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</si>
  <si>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</si>
  <si>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</si>
  <si>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</si>
  <si>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</si>
  <si>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</si>
  <si>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</si>
  <si>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</si>
  <si>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</si>
  <si>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</si>
  <si>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</si>
  <si>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</si>
  <si>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</si>
  <si>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</si>
  <si>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</si>
  <si>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</si>
  <si>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</si>
  <si>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</si>
  <si>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</si>
  <si>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</si>
  <si>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</si>
  <si>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</si>
  <si>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</si>
  <si>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</si>
  <si>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</si>
  <si>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</si>
  <si>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</si>
  <si>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</si>
  <si>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</si>
  <si>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</si>
  <si>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</si>
  <si>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</si>
  <si>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</si>
  <si>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</si>
  <si>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</si>
  <si>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</si>
  <si>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</si>
  <si>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</si>
  <si>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</si>
  <si>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</si>
  <si>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</si>
  <si>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</si>
  <si>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</si>
  <si>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</si>
  <si>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</si>
  <si>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</si>
  <si>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</si>
  <si>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</si>
  <si>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</si>
  <si>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</si>
  <si>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</si>
  <si>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</si>
  <si>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</si>
  <si>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</si>
  <si>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</si>
  <si>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</si>
  <si>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</si>
  <si>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</si>
  <si>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</si>
  <si>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</si>
  <si>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</si>
  <si>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</si>
  <si>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</si>
  <si>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</si>
  <si>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</si>
  <si>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</si>
  <si>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</si>
  <si>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</si>
  <si>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</si>
  <si>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</si>
  <si>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</si>
  <si>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</si>
  <si>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</si>
  <si>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</si>
  <si>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</si>
  <si>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</si>
  <si>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</si>
  <si>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</si>
  <si>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</si>
  <si>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</si>
  <si>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</si>
  <si>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</si>
  <si>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</si>
  <si>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</si>
  <si>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</si>
  <si>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</si>
  <si>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</si>
  <si>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</si>
  <si>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</si>
  <si>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</si>
  <si>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</si>
  <si>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</si>
  <si>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</si>
  <si>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</si>
  <si>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</si>
  <si>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</si>
  <si>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</si>
  <si>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</si>
  <si>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</si>
  <si>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</si>
  <si>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</si>
  <si>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</si>
  <si>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</si>
  <si>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</si>
  <si>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</si>
  <si>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</si>
  <si>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</si>
  <si>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</si>
  <si>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</si>
  <si>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</si>
  <si>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</si>
  <si>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</si>
  <si>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</si>
  <si>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</si>
  <si>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</si>
  <si>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</si>
  <si>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</si>
  <si>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</si>
  <si>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</si>
  <si>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</si>
  <si>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</si>
  <si>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</si>
  <si>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</si>
  <si>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</si>
  <si>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</si>
  <si>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</si>
  <si>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</si>
  <si>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</si>
  <si>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</si>
  <si>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</si>
  <si>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</si>
  <si>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</si>
  <si>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</si>
  <si>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</si>
  <si>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</si>
  <si>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</si>
  <si>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</si>
  <si>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</si>
  <si>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</si>
  <si>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</si>
  <si>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</si>
  <si>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</si>
  <si>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</si>
  <si>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</si>
  <si>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</si>
  <si>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</si>
  <si>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</si>
  <si>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</si>
  <si>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</si>
  <si>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</si>
  <si>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</si>
  <si>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</si>
  <si>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</si>
  <si>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</si>
  <si>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</si>
  <si>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</si>
  <si>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</si>
  <si>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</si>
  <si>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</si>
  <si>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</si>
  <si>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</si>
  <si>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</si>
  <si>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</si>
  <si>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</si>
  <si>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</si>
  <si>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</si>
  <si>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</si>
  <si>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</si>
  <si>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</si>
  <si>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</si>
  <si>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</si>
  <si>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</si>
  <si>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</si>
  <si>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</si>
  <si>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</si>
  <si>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</si>
  <si>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</si>
  <si>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</si>
  <si>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</si>
  <si>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</si>
  <si>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</si>
  <si>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</si>
  <si>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</si>
  <si>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</si>
  <si>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</si>
  <si>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</si>
  <si>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</si>
  <si>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</si>
  <si>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</si>
  <si>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</si>
  <si>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</si>
  <si>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</si>
  <si>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</si>
  <si>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</si>
  <si>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</si>
  <si>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</si>
  <si>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</si>
  <si>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</si>
  <si>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</si>
  <si>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</si>
  <si>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</si>
  <si>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</si>
  <si>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</si>
  <si>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</si>
  <si>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</si>
  <si>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</si>
  <si>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</si>
  <si>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</si>
  <si>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</si>
  <si>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</si>
  <si>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</si>
  <si>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</si>
  <si>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</si>
  <si>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</si>
  <si>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</si>
  <si>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</si>
  <si>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</si>
  <si>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</si>
  <si>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</si>
  <si>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</si>
  <si>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</si>
  <si>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</si>
  <si>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</si>
  <si>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</si>
  <si>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</si>
  <si>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</si>
  <si>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</si>
  <si>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</si>
  <si>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</si>
  <si>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</si>
  <si>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</si>
  <si>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</si>
  <si>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</si>
  <si>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</si>
  <si>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</si>
  <si>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</si>
  <si>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</si>
  <si>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</si>
  <si>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</si>
  <si>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</si>
  <si>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</si>
  <si>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</si>
  <si>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</si>
  <si>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</si>
  <si>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</si>
  <si>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</si>
  <si>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</si>
  <si>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</si>
  <si>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</si>
  <si>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</si>
  <si>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</si>
  <si>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</si>
  <si>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</si>
  <si>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</si>
  <si>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</si>
  <si>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</si>
  <si>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</si>
  <si>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</si>
  <si>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</si>
  <si>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</si>
  <si>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</si>
  <si>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</si>
  <si>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</si>
  <si>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</si>
  <si>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</si>
  <si>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</si>
  <si>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</si>
  <si>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</si>
  <si>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</si>
  <si>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</si>
  <si>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</si>
  <si>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</si>
  <si>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</si>
  <si>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</si>
  <si>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</si>
  <si>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</si>
  <si>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</si>
  <si>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</si>
  <si>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</si>
  <si>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</si>
  <si>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</si>
  <si>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</si>
  <si>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</si>
  <si>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</si>
  <si>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</si>
  <si>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</si>
  <si>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</si>
  <si>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</si>
  <si>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</si>
  <si>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</si>
  <si>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</si>
  <si>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</si>
  <si>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</si>
  <si>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</si>
  <si>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</si>
  <si>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</si>
  <si>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</si>
  <si>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</si>
  <si>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</si>
  <si>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</si>
  <si>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</si>
  <si>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</si>
  <si>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</si>
  <si>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</si>
  <si>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</si>
  <si>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</si>
  <si>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</si>
  <si>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</si>
  <si>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</si>
  <si>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</si>
  <si>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</si>
  <si>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</si>
  <si>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</si>
  <si>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</si>
  <si>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</si>
  <si>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</si>
  <si>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</si>
  <si>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</si>
  <si>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</si>
  <si>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</si>
  <si>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</si>
  <si>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</si>
  <si>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</si>
  <si>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</si>
  <si>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</si>
  <si>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</si>
  <si>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</si>
  <si>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</si>
  <si>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</si>
  <si>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</si>
  <si>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</si>
  <si>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</si>
  <si>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</si>
  <si>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</si>
  <si>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</si>
  <si>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</si>
  <si>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</si>
  <si>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</si>
  <si>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</si>
  <si>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</si>
  <si>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</si>
  <si>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</si>
  <si>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</si>
  <si>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</si>
  <si>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</si>
  <si>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</si>
  <si>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</si>
  <si>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</si>
  <si>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</si>
  <si>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</si>
  <si>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</si>
  <si>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</si>
  <si>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</si>
  <si>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</si>
  <si>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</si>
  <si>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</si>
  <si>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</si>
  <si>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</si>
  <si>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</si>
  <si>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</si>
  <si>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</si>
  <si>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</si>
  <si>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</si>
  <si>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</si>
  <si>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</si>
  <si>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</si>
  <si>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</si>
  <si>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</si>
  <si>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</si>
  <si>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</si>
  <si>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</si>
  <si>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</si>
  <si>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</si>
  <si>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</si>
  <si>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</si>
  <si>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</si>
  <si>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</si>
  <si>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</si>
  <si>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</si>
  <si>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</si>
  <si>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</si>
  <si>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</si>
  <si>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</si>
  <si>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</si>
  <si>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</si>
  <si>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</si>
  <si>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</si>
  <si>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</si>
  <si>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</si>
  <si>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</si>
  <si>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</si>
  <si>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</si>
  <si>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</si>
  <si>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</si>
  <si>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</si>
  <si>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</si>
  <si>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</si>
  <si>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</si>
  <si>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</si>
  <si>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</si>
  <si>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</si>
  <si>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</si>
  <si>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</si>
  <si>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</si>
  <si>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</si>
  <si>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</si>
  <si>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</si>
  <si>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</si>
  <si>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</si>
  <si>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</si>
  <si>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</si>
  <si>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</si>
  <si>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</si>
  <si>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</si>
  <si>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</si>
  <si>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</si>
  <si>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</si>
  <si>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</si>
  <si>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</si>
  <si>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</si>
  <si>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</si>
  <si>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</si>
  <si>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</si>
  <si>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</si>
  <si>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</si>
  <si>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</si>
  <si>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</si>
  <si>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</si>
  <si>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</si>
  <si>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</si>
  <si>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</si>
  <si>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</si>
  <si>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</si>
  <si>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</si>
  <si>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</si>
  <si>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</si>
  <si>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</si>
  <si>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</si>
  <si>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</si>
  <si>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</si>
  <si>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</si>
  <si>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</si>
  <si>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</si>
  <si>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</si>
  <si>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</si>
  <si>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</si>
  <si>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</si>
  <si>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</si>
  <si>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</si>
  <si>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</si>
  <si>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</si>
  <si>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</si>
  <si>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</si>
  <si>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</si>
  <si>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</si>
  <si>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</si>
  <si>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</si>
  <si>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</si>
  <si>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</si>
  <si>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</si>
  <si>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</si>
  <si>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</si>
  <si>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</si>
  <si>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</si>
  <si>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</si>
  <si>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</si>
  <si>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</si>
  <si>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</si>
  <si>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</si>
  <si>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</si>
  <si>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</si>
  <si>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</si>
  <si>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</si>
  <si>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</si>
  <si>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</si>
  <si>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</si>
  <si>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</si>
  <si>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</si>
  <si>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</si>
  <si>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</si>
  <si>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</si>
  <si>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</si>
  <si>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</si>
  <si>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</si>
  <si>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</si>
  <si>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</si>
  <si>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</si>
  <si>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</si>
  <si>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</si>
  <si>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</si>
  <si>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</si>
  <si>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</si>
  <si>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</si>
  <si>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</si>
  <si>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</si>
  <si>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</si>
  <si>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</si>
  <si>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</si>
  <si>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</si>
  <si>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</si>
  <si>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</si>
  <si>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</si>
  <si>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</si>
  <si>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</si>
  <si>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</si>
  <si>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</si>
  <si>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</si>
  <si>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</si>
  <si>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</si>
  <si>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</si>
  <si>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</si>
  <si>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</si>
  <si>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</si>
  <si>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</si>
  <si>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</si>
  <si>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</si>
  <si>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</si>
  <si>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</si>
  <si>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</si>
  <si>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</si>
  <si>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</si>
  <si>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</si>
  <si>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</si>
  <si>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</si>
  <si>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</si>
  <si>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</si>
  <si>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</si>
  <si>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</si>
  <si>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</si>
  <si>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</si>
  <si>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</si>
  <si>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</si>
  <si>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</si>
  <si>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</si>
  <si>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</si>
  <si>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</si>
  <si>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</si>
  <si>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</si>
  <si>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</si>
  <si>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</si>
  <si>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</si>
  <si>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</si>
  <si>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</si>
  <si>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</si>
  <si>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</si>
  <si>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</si>
  <si>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</si>
  <si>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</si>
  <si>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</si>
  <si>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</si>
  <si>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</si>
  <si>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</si>
  <si>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</si>
  <si>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</si>
  <si>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</si>
  <si>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</si>
  <si>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</si>
  <si>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</si>
  <si>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</si>
  <si>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</si>
  <si>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</si>
  <si>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</si>
  <si>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</si>
  <si>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</si>
  <si>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</si>
  <si>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</si>
  <si>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</si>
  <si>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</si>
  <si>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</si>
  <si>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</si>
  <si>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</si>
  <si>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</si>
  <si>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</si>
  <si>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</si>
  <si>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</si>
  <si>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</si>
  <si>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</si>
  <si>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</si>
  <si>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</si>
  <si>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</si>
  <si>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</si>
  <si>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</si>
  <si>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</si>
  <si>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</si>
  <si>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</si>
  <si>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</si>
  <si>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</si>
  <si>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</si>
  <si>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</si>
  <si>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</si>
  <si>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</si>
  <si>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</si>
  <si>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</si>
  <si>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</si>
  <si>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</si>
  <si>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</si>
  <si>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</si>
  <si>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</si>
  <si>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</si>
  <si>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</si>
  <si>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</si>
  <si>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</si>
  <si>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</si>
  <si>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</si>
  <si>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</si>
  <si>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</si>
  <si>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</si>
  <si>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</si>
  <si>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</si>
  <si>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</si>
  <si>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</si>
  <si>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</si>
  <si>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</si>
  <si>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</si>
  <si>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</si>
  <si>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</si>
  <si>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</si>
  <si>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</si>
  <si>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</si>
  <si>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</si>
  <si>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</si>
  <si>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</si>
  <si>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</si>
  <si>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</si>
  <si>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</si>
  <si>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</si>
  <si>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</si>
  <si>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</si>
  <si>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</si>
  <si>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</si>
  <si>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</si>
  <si>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</si>
  <si>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</si>
  <si>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</si>
  <si>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</si>
  <si>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</si>
  <si>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</si>
  <si>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</si>
  <si>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</si>
  <si>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</si>
  <si>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</si>
  <si>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</si>
  <si>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</si>
  <si>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</si>
  <si>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</si>
  <si>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</si>
  <si>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</si>
  <si>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</si>
  <si>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</si>
  <si>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</si>
  <si>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</si>
  <si>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</si>
  <si>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</si>
  <si>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</si>
  <si>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</si>
  <si>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</si>
  <si>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</si>
  <si>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</si>
  <si>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</si>
  <si>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</si>
  <si>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</si>
  <si>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</si>
  <si>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</si>
  <si>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</si>
  <si>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</si>
  <si>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</si>
  <si>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</si>
  <si>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</si>
  <si>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</si>
  <si>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</si>
  <si>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</si>
  <si>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</si>
  <si>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</si>
  <si>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</si>
  <si>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</si>
  <si>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</si>
  <si>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</si>
  <si>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</si>
  <si>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</si>
  <si>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</si>
  <si>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</si>
  <si>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</si>
  <si>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</si>
  <si>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</si>
  <si>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</si>
  <si>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</si>
  <si>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</si>
  <si>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</si>
  <si>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</si>
  <si>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</si>
  <si>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</si>
  <si>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</si>
  <si>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</si>
  <si>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</si>
  <si>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</si>
  <si>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</si>
  <si>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</si>
  <si>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</si>
  <si>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</si>
  <si>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</si>
  <si>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</si>
  <si>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</si>
  <si>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</si>
  <si>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</si>
  <si>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</si>
  <si>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</si>
  <si>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</si>
  <si>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</si>
  <si>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</si>
  <si>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</si>
  <si>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</si>
  <si>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</si>
  <si>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</si>
  <si>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</si>
  <si>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</si>
  <si>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</si>
  <si>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</si>
  <si>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</si>
  <si>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</si>
  <si>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</si>
  <si>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</si>
  <si>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</si>
  <si>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</si>
  <si>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</si>
  <si>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</si>
  <si>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</si>
  <si>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</si>
  <si>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</si>
  <si>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</si>
  <si>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</si>
  <si>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</si>
  <si>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</si>
  <si>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</si>
  <si>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</si>
  <si>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</si>
  <si>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</si>
  <si>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</si>
  <si>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</si>
  <si>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</si>
  <si>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</si>
  <si>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</si>
  <si>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</si>
  <si>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</si>
  <si>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</si>
  <si>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</si>
  <si>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</si>
  <si>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</si>
  <si>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</si>
  <si>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</si>
  <si>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</si>
  <si>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</si>
  <si>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</si>
  <si>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</si>
  <si>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</si>
  <si>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</si>
  <si>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</si>
  <si>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</si>
  <si>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</si>
  <si>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</si>
  <si>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</si>
  <si>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</si>
  <si>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</si>
  <si>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</si>
  <si>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</si>
  <si>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</si>
  <si>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</si>
  <si>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</si>
  <si>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</si>
  <si>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</si>
  <si>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</si>
  <si>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</si>
  <si>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</si>
  <si>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</si>
  <si>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</si>
  <si>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</si>
  <si>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</si>
  <si>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</si>
  <si>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</si>
  <si>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</si>
  <si>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</si>
  <si>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</si>
  <si>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</si>
  <si>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</si>
  <si>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</si>
  <si>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</si>
  <si>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</si>
  <si>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</si>
  <si>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</si>
  <si>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</si>
  <si>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</si>
  <si>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</si>
  <si>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</si>
  <si>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</si>
  <si>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</si>
  <si>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</si>
  <si>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</si>
  <si>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</si>
  <si>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</si>
  <si>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</si>
  <si>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</si>
  <si>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</si>
  <si>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</si>
  <si>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</si>
  <si>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</si>
  <si>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</si>
  <si>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</si>
  <si>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</si>
  <si>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</si>
  <si>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</si>
  <si>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</si>
  <si>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</si>
  <si>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</si>
  <si>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</si>
  <si>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</si>
  <si>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</si>
  <si>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</si>
  <si>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</si>
  <si>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</si>
  <si>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</si>
  <si>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</si>
  <si>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</si>
  <si>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</si>
  <si>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</si>
  <si>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</si>
  <si>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</si>
  <si>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</si>
  <si>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</si>
  <si>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</si>
  <si>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</si>
  <si>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</si>
  <si>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</si>
  <si>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</si>
  <si>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</si>
  <si>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</si>
  <si>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</si>
  <si>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</si>
  <si>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</si>
  <si>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</si>
  <si>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</si>
  <si>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</si>
  <si>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</si>
  <si>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</si>
  <si>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</si>
  <si>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</si>
  <si>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</si>
  <si>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</si>
  <si>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</si>
  <si>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</si>
  <si>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</si>
  <si>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</si>
  <si>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</si>
  <si>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</si>
  <si>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</si>
  <si>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</si>
  <si>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</si>
  <si>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</si>
  <si>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</si>
  <si>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</si>
  <si>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</si>
  <si>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</si>
  <si>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</si>
  <si>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</si>
  <si>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</si>
  <si>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</si>
  <si>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</si>
  <si>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</si>
  <si>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</si>
  <si>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</si>
  <si>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</si>
  <si>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</si>
  <si>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</si>
  <si>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</si>
  <si>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</si>
  <si>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</si>
  <si>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</si>
  <si>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</si>
  <si>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</si>
  <si>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</si>
  <si>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</si>
  <si>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</si>
  <si>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</si>
  <si>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</si>
  <si>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</si>
  <si>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</si>
  <si>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</si>
  <si>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</si>
  <si>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</si>
  <si>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</si>
  <si>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</si>
  <si>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</si>
  <si>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</si>
  <si>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</si>
  <si>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</si>
  <si>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</si>
  <si>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</si>
  <si>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</si>
  <si>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</si>
  <si>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</si>
  <si>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</si>
  <si>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</si>
  <si>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</si>
  <si>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</si>
  <si>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</si>
  <si>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</si>
  <si>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</si>
  <si>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</si>
  <si>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</si>
  <si>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</si>
  <si>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</si>
  <si>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</si>
  <si>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</si>
  <si>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</si>
  <si>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</si>
  <si>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</si>
  <si>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</si>
  <si>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</si>
  <si>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</si>
  <si>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</si>
  <si>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</si>
  <si>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</si>
  <si>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</si>
  <si>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</si>
  <si>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</si>
  <si>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</si>
  <si>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</si>
  <si>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</si>
  <si>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</si>
  <si>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</si>
  <si>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</si>
  <si>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</si>
  <si>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</si>
  <si>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</si>
  <si>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</si>
  <si>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</si>
  <si>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</si>
  <si>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</si>
  <si>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</si>
  <si>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</si>
  <si>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</si>
  <si>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</si>
  <si>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</si>
  <si>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</si>
  <si>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</si>
  <si>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</si>
  <si>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</si>
  <si>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</si>
  <si>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</si>
  <si>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</si>
  <si>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</si>
  <si>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</si>
  <si>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</si>
  <si>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</si>
  <si>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</si>
  <si>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</si>
  <si>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</si>
  <si>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</si>
  <si>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</si>
  <si>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</si>
  <si>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</si>
  <si>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</si>
  <si>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</si>
  <si>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</si>
  <si>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</si>
  <si>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</si>
  <si>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</si>
  <si>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</si>
  <si>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</si>
  <si>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</si>
  <si>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</si>
  <si>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</si>
  <si>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</si>
  <si>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</si>
  <si>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</si>
  <si>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</si>
  <si>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</si>
  <si>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</si>
  <si>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</si>
  <si>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</si>
  <si>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</si>
  <si>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</si>
  <si>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</si>
  <si>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</si>
  <si>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</si>
  <si>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</si>
  <si>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</si>
  <si>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</si>
  <si>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</si>
  <si>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</si>
  <si>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</si>
  <si>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</si>
  <si>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</si>
  <si>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</si>
  <si>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</si>
  <si>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</si>
  <si>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</si>
  <si>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</si>
  <si>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</si>
  <si>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</si>
  <si>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</si>
  <si>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</si>
  <si>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</si>
  <si>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</si>
  <si>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</si>
  <si>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</si>
  <si>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</si>
  <si>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</si>
  <si>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</si>
  <si>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</si>
  <si>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</si>
  <si>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</si>
  <si>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</si>
  <si>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</si>
  <si>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</si>
  <si>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</si>
  <si>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</si>
  <si>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</si>
  <si>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</si>
  <si>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</si>
  <si>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</si>
  <si>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</si>
  <si>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</si>
  <si>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</si>
  <si>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</si>
  <si>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</si>
  <si>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</si>
  <si>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</si>
  <si>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</si>
  <si>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</si>
  <si>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</si>
  <si>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</si>
  <si>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</si>
  <si>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</si>
  <si>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</si>
  <si>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</si>
  <si>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</si>
  <si>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</si>
  <si>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</si>
  <si>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</si>
  <si>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</si>
  <si>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</si>
  <si>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</si>
  <si>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</si>
  <si>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</si>
  <si>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</si>
  <si>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</si>
  <si>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</si>
  <si>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</si>
  <si>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</si>
  <si>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</si>
  <si>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</si>
  <si>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</si>
  <si>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</si>
  <si>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</si>
  <si>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</si>
  <si>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</si>
  <si>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</si>
  <si>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</si>
  <si>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</si>
  <si>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</si>
  <si>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</si>
  <si>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</si>
  <si>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</si>
  <si>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</si>
  <si>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</si>
  <si>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</si>
  <si>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</si>
  <si>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</si>
  <si>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</si>
  <si>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</si>
  <si>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</si>
  <si>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</si>
  <si>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</si>
  <si>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</si>
  <si>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</si>
  <si>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</si>
  <si>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</si>
  <si>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</si>
  <si>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</si>
  <si>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</si>
  <si>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</si>
  <si>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</si>
  <si>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</si>
  <si>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</si>
  <si>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</si>
  <si>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</si>
  <si>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</si>
  <si>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</si>
  <si>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</si>
  <si>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</si>
  <si>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</si>
  <si>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</si>
  <si>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</si>
  <si>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</si>
  <si>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</si>
  <si>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</si>
  <si>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</si>
  <si>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</si>
  <si>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</si>
  <si>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</si>
  <si>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</si>
  <si>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</si>
  <si>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</si>
  <si>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</si>
  <si>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</si>
  <si>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</si>
  <si>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</si>
  <si>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</si>
  <si>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</si>
  <si>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</si>
  <si>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</si>
  <si>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</si>
  <si>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</si>
  <si>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</si>
  <si>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</si>
  <si>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</si>
  <si>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</si>
  <si>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</si>
  <si>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</si>
  <si>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</si>
  <si>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</si>
  <si>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</si>
  <si>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</si>
  <si>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</si>
  <si>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</si>
  <si>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</si>
  <si>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</si>
  <si>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</si>
  <si>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</si>
  <si>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</si>
  <si>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</si>
  <si>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</si>
  <si>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</si>
  <si>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</si>
  <si>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</si>
  <si>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</si>
  <si>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</si>
  <si>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</si>
  <si>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</si>
  <si>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</si>
  <si>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</si>
  <si>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</si>
  <si>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</si>
  <si>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</si>
  <si>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</si>
  <si>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</si>
  <si>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</si>
  <si>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</si>
  <si>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</si>
  <si>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</si>
  <si>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</si>
  <si>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</si>
  <si>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</si>
  <si>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</si>
  <si>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</si>
  <si>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</si>
  <si>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</si>
  <si>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</si>
  <si>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</si>
  <si>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</si>
  <si>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</si>
  <si>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</si>
  <si>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</si>
  <si>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</si>
  <si>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</si>
  <si>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</si>
  <si>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</si>
  <si>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</si>
  <si>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</si>
  <si>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</si>
  <si>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</si>
  <si>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</si>
  <si>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</si>
  <si>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</si>
  <si>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</si>
  <si>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</si>
  <si>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</si>
  <si>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</si>
  <si>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</si>
  <si>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</si>
  <si>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</si>
  <si>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</si>
  <si>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</si>
  <si>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</si>
  <si>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</si>
  <si>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</si>
  <si>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</si>
  <si>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</si>
  <si>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</si>
  <si>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</si>
  <si>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</si>
  <si>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</si>
  <si>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</si>
  <si>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</si>
  <si>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</si>
  <si>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</si>
  <si>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</si>
  <si>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</si>
  <si>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</si>
  <si>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</si>
  <si>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</si>
  <si>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</si>
  <si>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</si>
  <si>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</si>
  <si>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</si>
  <si>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</si>
  <si>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</si>
  <si>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</si>
  <si>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</si>
  <si>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</si>
  <si>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</si>
  <si>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</si>
  <si>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</si>
  <si>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</si>
  <si>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</si>
  <si>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</si>
  <si>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</si>
  <si>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</si>
  <si>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</si>
  <si>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</si>
  <si>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</si>
  <si>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</si>
  <si>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</si>
  <si>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</si>
  <si>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</si>
  <si>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</si>
  <si>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</si>
  <si>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</si>
  <si>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</si>
  <si>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</si>
  <si>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</si>
  <si>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</si>
  <si>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</si>
  <si>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</si>
  <si>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</si>
  <si>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</si>
  <si>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</si>
  <si>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</si>
  <si>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</si>
  <si>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</si>
  <si>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</si>
  <si>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</si>
  <si>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</si>
  <si>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</si>
  <si>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</si>
  <si>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</si>
  <si>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</si>
  <si>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</si>
  <si>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</si>
  <si>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</si>
  <si>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</si>
  <si>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</si>
  <si>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</si>
  <si>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</si>
  <si>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</si>
  <si>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</si>
  <si>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</si>
  <si>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</si>
  <si>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</si>
  <si>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</si>
  <si>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</si>
  <si>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</si>
  <si>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</si>
  <si>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</si>
  <si>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</si>
  <si>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</si>
  <si>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</si>
  <si>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</si>
  <si>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</si>
  <si>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</si>
  <si>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</si>
  <si>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</si>
  <si>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</si>
  <si>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</si>
  <si>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</si>
  <si>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</si>
  <si>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</si>
  <si>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</si>
  <si>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</si>
  <si>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</si>
  <si>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</si>
  <si>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</si>
  <si>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</si>
  <si>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</si>
  <si>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</si>
  <si>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</si>
  <si>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</si>
  <si>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</si>
  <si>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</si>
  <si>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</si>
  <si>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</si>
  <si>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</si>
  <si>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</si>
  <si>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</si>
  <si>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</si>
  <si>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</si>
  <si>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</si>
  <si>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</si>
  <si>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</si>
  <si>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</si>
  <si>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</si>
  <si>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</si>
  <si>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</si>
  <si>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</si>
  <si>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</si>
  <si>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</si>
  <si>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</si>
  <si>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</si>
  <si>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</si>
  <si>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</si>
  <si>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</si>
  <si>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</si>
  <si>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</si>
  <si>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</si>
  <si>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</si>
  <si>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</si>
  <si>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</si>
  <si>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</si>
  <si>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</si>
  <si>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</si>
  <si>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</si>
  <si>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</si>
  <si>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</si>
  <si>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</si>
  <si>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</si>
  <si>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</si>
  <si>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</si>
  <si>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</si>
  <si>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</si>
  <si>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</si>
  <si>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</si>
  <si>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</si>
  <si>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</si>
  <si>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</si>
  <si>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</si>
  <si>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</si>
  <si>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</si>
  <si>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</si>
  <si>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</si>
  <si>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</si>
  <si>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</si>
  <si>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</si>
  <si>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</si>
  <si>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</si>
  <si>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</si>
  <si>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</si>
  <si>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</si>
  <si>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</si>
  <si>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</si>
  <si>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</si>
  <si>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</si>
  <si>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</si>
  <si>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</si>
  <si>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</si>
  <si>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</si>
  <si>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</si>
  <si>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</si>
  <si>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</si>
  <si>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</si>
  <si>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</si>
  <si>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</si>
  <si>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</si>
  <si>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</si>
  <si>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</si>
  <si>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</si>
  <si>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</si>
  <si>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</si>
  <si>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</si>
  <si>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</si>
  <si>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</si>
  <si>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</si>
  <si>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</si>
  <si>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</si>
  <si>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</si>
  <si>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</si>
  <si>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</si>
  <si>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</si>
  <si>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</si>
  <si>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</si>
  <si>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</si>
  <si>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</si>
  <si>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</si>
  <si>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</si>
  <si>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</si>
  <si>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</si>
  <si>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</si>
  <si>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</si>
  <si>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</si>
  <si>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</si>
  <si>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</si>
  <si>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</si>
  <si>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</si>
  <si>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</si>
  <si>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</si>
  <si>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</si>
  <si>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</si>
  <si>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</si>
  <si>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</si>
  <si>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</si>
  <si>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</si>
  <si>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</si>
  <si>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</si>
  <si>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</si>
  <si>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</si>
  <si>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</si>
  <si>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</si>
  <si>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</si>
  <si>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</si>
  <si>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</si>
  <si>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</si>
  <si>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</si>
  <si>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</si>
  <si>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</si>
  <si>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</si>
  <si>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</si>
  <si>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</si>
  <si>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</si>
  <si>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</si>
  <si>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</si>
  <si>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</si>
  <si>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</si>
  <si>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</si>
  <si>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</si>
  <si>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</si>
  <si>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</si>
  <si>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</si>
  <si>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</si>
  <si>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</si>
  <si>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</si>
  <si>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</si>
  <si>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</si>
  <si>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</si>
  <si>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</si>
  <si>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</si>
  <si>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</si>
  <si>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</si>
  <si>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</si>
  <si>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</si>
  <si>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</si>
  <si>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</si>
  <si>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</si>
  <si>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</si>
  <si>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</si>
  <si>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</si>
  <si>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</si>
  <si>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</si>
  <si>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</si>
  <si>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</si>
  <si>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</si>
  <si>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</si>
  <si>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</si>
  <si>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</si>
  <si>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</si>
  <si>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</si>
  <si>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</si>
  <si>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</si>
  <si>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</si>
  <si>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</si>
  <si>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</si>
  <si>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</si>
  <si>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</si>
  <si>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</si>
  <si>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</si>
  <si>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</si>
  <si>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</si>
  <si>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</si>
  <si>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</si>
  <si>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</si>
  <si>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</si>
  <si>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</si>
  <si>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</si>
  <si>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</si>
  <si>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</si>
  <si>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</si>
  <si>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</si>
  <si>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</si>
  <si>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</si>
  <si>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</si>
  <si>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</si>
  <si>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</si>
  <si>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</si>
  <si>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</si>
  <si>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</si>
  <si>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</si>
  <si>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</si>
  <si>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</si>
  <si>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</si>
  <si>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</si>
  <si>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</si>
  <si>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</si>
  <si>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</si>
  <si>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</si>
  <si>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</si>
  <si>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</si>
  <si>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</si>
  <si>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</si>
  <si>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</si>
  <si>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</si>
  <si>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</si>
  <si>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</si>
  <si>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</si>
  <si>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</si>
  <si>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</si>
  <si>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</si>
  <si>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</si>
  <si>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</si>
  <si>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</si>
  <si>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</si>
  <si>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</si>
  <si>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</si>
  <si>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</si>
  <si>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</si>
  <si>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</si>
  <si>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</si>
  <si>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</si>
  <si>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</si>
  <si>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</si>
  <si>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</si>
  <si>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</si>
  <si>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</si>
  <si>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</si>
  <si>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</si>
  <si>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</si>
  <si>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</si>
  <si>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</si>
  <si>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</si>
  <si>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</si>
  <si>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</si>
  <si>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</si>
  <si>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</si>
  <si>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</si>
  <si>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</si>
  <si>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</si>
  <si>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</si>
  <si>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</si>
  <si>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</si>
  <si>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</si>
  <si>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</si>
  <si>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</si>
  <si>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</si>
  <si>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</si>
  <si>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</si>
  <si>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</si>
  <si>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</si>
  <si>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</si>
  <si>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</si>
  <si>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</si>
  <si>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</si>
  <si>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</si>
  <si>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</si>
  <si>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</si>
  <si>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</si>
  <si>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</si>
  <si>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</si>
  <si>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</si>
  <si>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</si>
  <si>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</si>
  <si>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</si>
  <si>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</si>
  <si>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</si>
  <si>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</si>
  <si>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</si>
  <si>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</si>
  <si>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</si>
  <si>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</si>
  <si>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</si>
  <si>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</si>
  <si>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</si>
  <si>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</si>
  <si>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</si>
  <si>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</si>
  <si>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</si>
  <si>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</si>
  <si>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</si>
  <si>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</si>
  <si>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</si>
  <si>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</si>
  <si>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</si>
  <si>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</si>
  <si>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</si>
  <si>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</si>
  <si>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</si>
  <si>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</si>
  <si>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</si>
  <si>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</si>
  <si>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</si>
  <si>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</si>
  <si>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</si>
  <si>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</si>
  <si>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</si>
  <si>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</si>
  <si>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</si>
  <si>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</si>
  <si>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</si>
  <si>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</si>
  <si>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</si>
  <si>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</si>
  <si>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</si>
  <si>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</si>
  <si>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</si>
  <si>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</si>
  <si>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</si>
  <si>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</si>
  <si>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</si>
  <si>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</si>
  <si>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</si>
  <si>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</si>
  <si>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</si>
  <si>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</si>
  <si>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</si>
  <si>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</si>
  <si>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</si>
  <si>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</si>
  <si>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</si>
  <si>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</si>
  <si>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</si>
  <si>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</si>
  <si>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</si>
  <si>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</si>
  <si>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</si>
  <si>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</si>
  <si>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</si>
  <si>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</si>
  <si>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</si>
  <si>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</si>
  <si>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</si>
  <si>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</si>
  <si>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</si>
  <si>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</si>
  <si>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</si>
  <si>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</si>
  <si>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</si>
  <si>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</si>
  <si>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</si>
  <si>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</si>
  <si>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</si>
  <si>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</si>
  <si>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</si>
  <si>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</si>
  <si>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</si>
  <si>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</si>
  <si>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</si>
  <si>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</si>
  <si>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</si>
  <si>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</si>
  <si>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</si>
  <si>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</si>
  <si>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</si>
  <si>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</si>
  <si>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</si>
  <si>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</si>
  <si>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</si>
  <si>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</si>
  <si>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</si>
  <si>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</si>
  <si>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</si>
  <si>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</si>
  <si>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</si>
  <si>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</si>
  <si>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</si>
  <si>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</si>
  <si>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</si>
  <si>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</si>
  <si>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</si>
  <si>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</si>
  <si>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</si>
  <si>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</si>
  <si>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</si>
  <si>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</si>
  <si>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</si>
  <si>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</si>
  <si>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</si>
  <si>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</si>
  <si>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</si>
  <si>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</si>
  <si>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</si>
  <si>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</si>
  <si>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</si>
  <si>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</si>
  <si>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</si>
  <si>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</si>
  <si>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</si>
  <si>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</si>
  <si>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</si>
  <si>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</si>
  <si>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</si>
  <si>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</si>
  <si>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</si>
  <si>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</si>
  <si>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</si>
  <si>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</si>
  <si>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</si>
  <si>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</si>
  <si>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</si>
  <si>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</si>
  <si>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</si>
  <si>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</si>
  <si>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</si>
  <si>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</si>
  <si>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</si>
  <si>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</si>
  <si>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</si>
  <si>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</si>
  <si>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</si>
  <si>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</si>
  <si>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</si>
  <si>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</si>
  <si>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</si>
  <si>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</si>
  <si>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</si>
  <si>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</si>
  <si>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</si>
  <si>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</si>
  <si>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</si>
  <si>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</si>
  <si>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</si>
  <si>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</si>
  <si>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</si>
  <si>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</si>
  <si>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</si>
  <si>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</si>
  <si>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</si>
  <si>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</si>
  <si>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</si>
  <si>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</si>
  <si>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</si>
  <si>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</si>
  <si>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</si>
  <si>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</si>
  <si>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</si>
  <si>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</si>
  <si>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</si>
  <si>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</si>
  <si>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</si>
  <si>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</si>
  <si>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</si>
  <si>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</si>
  <si>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</si>
  <si>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</si>
  <si>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</si>
  <si>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</si>
  <si>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</si>
  <si>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</si>
  <si>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</si>
  <si>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</si>
  <si>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</si>
  <si>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</si>
  <si>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</si>
  <si>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</si>
  <si>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</si>
  <si>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</si>
  <si>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</si>
  <si>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</si>
  <si>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</si>
  <si>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</si>
  <si>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</si>
  <si>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</si>
  <si>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</si>
  <si>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</si>
  <si>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</si>
  <si>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</si>
  <si>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</si>
  <si>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</si>
  <si>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</si>
  <si>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</si>
  <si>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</si>
  <si>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</si>
  <si>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</si>
  <si>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</si>
  <si>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</si>
  <si>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</si>
  <si>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</si>
  <si>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</si>
  <si>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</si>
  <si>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</si>
  <si>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</si>
  <si>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</si>
  <si>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</si>
  <si>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</si>
  <si>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</si>
  <si>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</si>
  <si>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</si>
  <si>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</si>
  <si>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</si>
  <si>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</si>
  <si>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</si>
  <si>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</si>
  <si>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</si>
  <si>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</si>
  <si>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</si>
  <si>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</si>
  <si>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</si>
  <si>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</si>
  <si>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</si>
  <si>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</si>
  <si>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</si>
  <si>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</si>
  <si>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</si>
  <si>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</si>
  <si>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</si>
  <si>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</si>
  <si>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</si>
  <si>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</si>
  <si>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</si>
  <si>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</si>
  <si>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</si>
  <si>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</si>
  <si>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</si>
  <si>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</si>
  <si>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</si>
  <si>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</si>
  <si>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</si>
  <si>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</si>
  <si>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</si>
  <si>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</si>
  <si>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</si>
  <si>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</si>
  <si>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</si>
  <si>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</si>
  <si>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</si>
  <si>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</si>
  <si>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</si>
  <si>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</si>
  <si>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</si>
  <si>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</si>
  <si>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</si>
  <si>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</si>
  <si>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</si>
  <si>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</si>
  <si>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</si>
  <si>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</si>
  <si>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</si>
  <si>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</si>
  <si>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</si>
  <si>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</si>
  <si>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</si>
  <si>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</si>
  <si>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</si>
  <si>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</si>
  <si>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</si>
  <si>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</si>
  <si>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</si>
  <si>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</si>
  <si>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</si>
  <si>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</si>
  <si>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</si>
  <si>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</si>
  <si>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</si>
  <si>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</si>
  <si>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</si>
  <si>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</si>
  <si>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</si>
  <si>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</si>
  <si>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</si>
  <si>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</si>
  <si>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</si>
  <si>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</si>
  <si>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</si>
  <si>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</si>
  <si>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</si>
  <si>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</si>
  <si>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</si>
  <si>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</si>
  <si>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</si>
  <si>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</si>
  <si>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</si>
  <si>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</si>
  <si>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</si>
  <si>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</si>
  <si>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</si>
  <si>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</si>
  <si>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</si>
  <si>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</si>
  <si>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</si>
  <si>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</si>
  <si>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</si>
  <si>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</si>
  <si>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</si>
  <si>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</si>
  <si>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</si>
  <si>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</si>
  <si>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</si>
  <si>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</si>
  <si>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</si>
  <si>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</si>
  <si>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</si>
  <si>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</si>
  <si>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</si>
  <si>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</si>
  <si>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</si>
  <si>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</si>
  <si>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</si>
  <si>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</si>
  <si>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</si>
  <si>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</si>
  <si>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</si>
  <si>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</si>
  <si>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</si>
  <si>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</si>
  <si>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</si>
  <si>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</si>
  <si>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</si>
  <si>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</si>
  <si>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</si>
  <si>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</si>
  <si>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</si>
  <si>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</si>
  <si>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</si>
  <si>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</si>
  <si>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</si>
  <si>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</si>
  <si>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</si>
  <si>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</si>
  <si>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</si>
  <si>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</si>
  <si>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</si>
  <si>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</si>
  <si>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</si>
  <si>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</si>
  <si>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</si>
  <si>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</si>
  <si>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</si>
  <si>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</si>
  <si>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</si>
  <si>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</si>
  <si>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</si>
  <si>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</si>
  <si>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</si>
  <si>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</si>
  <si>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</si>
  <si>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</si>
  <si>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</si>
  <si>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</si>
  <si>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</si>
  <si>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</si>
  <si>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</si>
  <si>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</si>
  <si>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</si>
  <si>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</si>
  <si>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</si>
  <si>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</si>
  <si>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</si>
  <si>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</si>
  <si>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</si>
  <si>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</si>
  <si>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</si>
  <si>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</si>
  <si>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</si>
  <si>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</si>
  <si>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</si>
  <si>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</si>
  <si>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</si>
  <si>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</si>
  <si>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</si>
  <si>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</si>
  <si>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</si>
  <si>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</si>
  <si>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</si>
  <si>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</si>
  <si>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</si>
  <si>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</si>
  <si>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</si>
  <si>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</si>
  <si>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</si>
  <si>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</si>
  <si>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</si>
  <si>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</si>
  <si>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</si>
  <si>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</si>
  <si>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</si>
  <si>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</si>
  <si>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</si>
  <si>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</si>
  <si>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</si>
  <si>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</si>
  <si>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</si>
  <si>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</si>
  <si>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</si>
  <si>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</si>
  <si>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</si>
  <si>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</si>
  <si>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</si>
  <si>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</si>
  <si>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</si>
  <si>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</si>
  <si>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</si>
  <si>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</si>
  <si>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</si>
  <si>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</si>
  <si>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</si>
  <si>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</si>
  <si>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</si>
  <si>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</si>
  <si>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</si>
  <si>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</si>
  <si>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</si>
  <si>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</si>
  <si>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</si>
  <si>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</si>
  <si>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</si>
  <si>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</si>
  <si>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</si>
  <si>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</si>
  <si>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</si>
  <si>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</si>
  <si>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</si>
  <si>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</si>
  <si>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</si>
  <si>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</si>
  <si>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</si>
  <si>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</si>
  <si>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</si>
  <si>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</si>
  <si>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</si>
  <si>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</si>
  <si>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</si>
  <si>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</si>
  <si>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</si>
  <si>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</si>
  <si>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</si>
  <si>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</si>
  <si>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</si>
  <si>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</si>
  <si>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</si>
  <si>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</si>
  <si>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</si>
  <si>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</si>
  <si>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</si>
  <si>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</si>
  <si>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</si>
  <si>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</si>
  <si>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</si>
  <si>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</si>
  <si>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</si>
  <si>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</si>
  <si>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</si>
  <si>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</si>
  <si>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</si>
  <si>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</si>
  <si>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</si>
  <si>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</si>
  <si>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</si>
  <si>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</si>
  <si>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</si>
  <si>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</si>
  <si>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</si>
  <si>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</si>
  <si>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</si>
  <si>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</si>
  <si>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</si>
  <si>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</si>
  <si>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</si>
  <si>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</si>
  <si>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</si>
  <si>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</si>
  <si>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</si>
  <si>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</si>
  <si>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</si>
  <si>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</si>
  <si>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</si>
  <si>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</si>
  <si>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</si>
  <si>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</si>
  <si>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</si>
  <si>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</si>
  <si>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</si>
  <si>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</si>
  <si>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</si>
  <si>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</si>
  <si>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</si>
  <si>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</si>
  <si>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</si>
  <si>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</si>
  <si>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</si>
  <si>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</si>
  <si>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</si>
  <si>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</si>
  <si>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</si>
  <si>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</si>
  <si>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</si>
  <si>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</si>
  <si>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</si>
  <si>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</si>
  <si>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</si>
  <si>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</si>
  <si>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</si>
  <si>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</si>
  <si>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</si>
  <si>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</si>
  <si>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</si>
  <si>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</si>
  <si>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</si>
  <si>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</si>
  <si>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</si>
  <si>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</si>
  <si>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</si>
  <si>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</si>
  <si>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</si>
  <si>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</si>
  <si>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</si>
  <si>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</si>
  <si>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</si>
  <si>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</si>
  <si>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</si>
  <si>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</si>
  <si>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</si>
  <si>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</si>
  <si>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</si>
  <si>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</si>
  <si>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</si>
  <si>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</si>
  <si>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</si>
  <si>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</si>
  <si>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</si>
  <si>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</si>
  <si>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</si>
  <si>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</si>
  <si>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</si>
  <si>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</si>
  <si>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</si>
  <si>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</si>
  <si>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</si>
  <si>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</si>
  <si>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</si>
  <si>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</si>
  <si>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</si>
  <si>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</si>
  <si>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</si>
  <si>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</si>
  <si>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</si>
  <si>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</si>
  <si>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</si>
  <si>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</si>
  <si>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</si>
  <si>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</si>
  <si>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</si>
  <si>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</si>
  <si>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</si>
  <si>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</si>
  <si>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</si>
  <si>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</si>
  <si>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</si>
  <si>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</si>
  <si>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</si>
  <si>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</si>
  <si>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</si>
  <si>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</si>
  <si>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</si>
  <si>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</si>
  <si>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</si>
  <si>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</si>
  <si>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</si>
  <si>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</si>
  <si>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</si>
  <si>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</si>
  <si>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</si>
  <si>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</si>
  <si>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</si>
  <si>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</si>
  <si>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</si>
  <si>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</si>
  <si>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</si>
  <si>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</si>
  <si>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</si>
  <si>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</si>
  <si>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</si>
  <si>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</si>
  <si>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</si>
  <si>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</si>
  <si>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</si>
  <si>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</si>
  <si>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</si>
  <si>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</si>
  <si>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</si>
  <si>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</si>
  <si>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</si>
  <si>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</si>
  <si>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</si>
  <si>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</si>
  <si>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</si>
  <si>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</si>
  <si>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</si>
  <si>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</si>
  <si>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</si>
  <si>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</si>
  <si>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</si>
  <si>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</si>
  <si>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</si>
  <si>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</si>
  <si>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</si>
  <si>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</si>
  <si>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</si>
  <si>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</si>
  <si>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</si>
  <si>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</si>
  <si>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</si>
  <si>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</si>
  <si>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</si>
  <si>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</si>
  <si>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</si>
  <si>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</si>
  <si>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</si>
  <si>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</si>
  <si>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</si>
  <si>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</si>
  <si>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</si>
  <si>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</si>
  <si>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</si>
  <si>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</si>
  <si>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</si>
  <si>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</si>
  <si>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</si>
  <si>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</si>
  <si>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</si>
  <si>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</si>
  <si>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</si>
  <si>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</si>
  <si>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</si>
  <si>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</si>
  <si>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</si>
  <si>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</si>
  <si>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</si>
  <si>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</si>
  <si>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</si>
  <si>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</si>
  <si>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</si>
  <si>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</si>
  <si>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</si>
  <si>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</si>
  <si>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</si>
  <si>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</si>
  <si>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</si>
  <si>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</si>
  <si>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</si>
  <si>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</si>
  <si>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</si>
  <si>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</si>
  <si>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</si>
  <si>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</si>
  <si>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</si>
  <si>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</si>
  <si>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</si>
  <si>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</si>
  <si>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</si>
  <si>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</si>
  <si>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</si>
  <si>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</si>
  <si>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</si>
  <si>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</si>
  <si>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</si>
  <si>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</si>
  <si>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</si>
  <si>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</si>
  <si>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</si>
  <si>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</si>
  <si>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</si>
  <si>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</si>
  <si>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</si>
  <si>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</si>
  <si>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</si>
  <si>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</si>
  <si>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</si>
  <si>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</si>
  <si>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</si>
  <si>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</si>
  <si>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</si>
  <si>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</si>
  <si>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</si>
  <si>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</si>
  <si>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</si>
  <si>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</si>
  <si>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</si>
  <si>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</si>
  <si>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</si>
  <si>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</si>
  <si>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</si>
  <si>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</si>
  <si>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</si>
  <si>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</si>
  <si>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</si>
  <si>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</si>
  <si>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</si>
  <si>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</si>
  <si>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</si>
  <si>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</si>
  <si>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</si>
  <si>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</si>
  <si>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</si>
  <si>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</si>
  <si>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</si>
  <si>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</si>
  <si>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</si>
  <si>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</si>
  <si>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</si>
  <si>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</si>
  <si>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</si>
  <si>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</si>
  <si>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</si>
  <si>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</si>
  <si>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</si>
  <si>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</si>
  <si>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</si>
  <si>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</si>
  <si>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</si>
  <si>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</si>
  <si>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</si>
  <si>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</si>
  <si>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</si>
  <si>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</si>
  <si>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</si>
  <si>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</si>
  <si>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</si>
  <si>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</si>
  <si>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</si>
  <si>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</si>
  <si>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</si>
  <si>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</si>
  <si>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</si>
  <si>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</si>
  <si>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</si>
  <si>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</si>
  <si>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</si>
  <si>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</si>
  <si>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</si>
  <si>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</si>
  <si>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</si>
  <si>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</si>
  <si>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</si>
  <si>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</si>
  <si>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</si>
  <si>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</si>
  <si>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</si>
  <si>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</si>
  <si>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</si>
  <si>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</si>
  <si>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</si>
  <si>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</si>
  <si>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</si>
  <si>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</si>
  <si>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</si>
  <si>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</si>
  <si>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</si>
  <si>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</si>
  <si>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</si>
  <si>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</si>
  <si>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</si>
  <si>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</si>
  <si>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</si>
  <si>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</si>
  <si>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</si>
  <si>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</si>
  <si>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</si>
  <si>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</si>
  <si>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</si>
  <si>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</si>
  <si>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</si>
  <si>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</si>
  <si>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</si>
  <si>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</si>
  <si>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</si>
  <si>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</si>
  <si>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</si>
  <si>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</si>
  <si>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</si>
  <si>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</si>
  <si>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</si>
  <si>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</si>
  <si>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</si>
  <si>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</si>
  <si>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</si>
  <si>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</si>
  <si>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</si>
  <si>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</si>
  <si>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</si>
  <si>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</si>
  <si>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</si>
  <si>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</si>
  <si>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</si>
  <si>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</si>
  <si>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</si>
  <si>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</si>
  <si>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</si>
  <si>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</si>
  <si>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</si>
  <si>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</si>
  <si>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</si>
  <si>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</si>
  <si>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</si>
  <si>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</si>
  <si>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</si>
  <si>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</si>
  <si>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</si>
  <si>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</si>
  <si>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</si>
  <si>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</si>
  <si>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</si>
  <si>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</si>
  <si>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</si>
  <si>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</si>
  <si>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</si>
  <si>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</si>
  <si>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</si>
  <si>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</si>
  <si>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</si>
  <si>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</si>
  <si>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</si>
  <si>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</si>
  <si>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</si>
  <si>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</si>
  <si>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</si>
  <si>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</si>
  <si>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</si>
  <si>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</si>
  <si>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</si>
  <si>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</si>
  <si>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</si>
  <si>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</si>
  <si>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</si>
  <si>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</si>
  <si>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</si>
  <si>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</si>
  <si>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</si>
  <si>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</si>
  <si>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</si>
  <si>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</si>
  <si>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</si>
  <si>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</si>
  <si>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</si>
  <si>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</si>
  <si>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</si>
  <si>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</si>
  <si>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</si>
  <si>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</si>
  <si>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</si>
  <si>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</si>
  <si>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</si>
  <si>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</si>
  <si>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</si>
  <si>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</si>
  <si>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</si>
  <si>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</si>
  <si>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</si>
  <si>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</si>
  <si>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</si>
  <si>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</si>
  <si>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</si>
  <si>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</si>
  <si>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</si>
  <si>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</si>
  <si>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</si>
  <si>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</si>
  <si>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</si>
  <si>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</si>
  <si>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</si>
  <si>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</si>
  <si>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</si>
  <si>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</si>
  <si>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</si>
  <si>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</si>
  <si>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</si>
  <si>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</si>
  <si>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</si>
  <si>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</si>
  <si>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</si>
  <si>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</si>
  <si>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</si>
  <si>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</si>
  <si>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</si>
  <si>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</si>
  <si>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</si>
  <si>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</si>
  <si>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</si>
  <si>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</si>
  <si>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</si>
  <si>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</si>
  <si>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</si>
  <si>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</si>
  <si>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</si>
  <si>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</si>
  <si>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</si>
  <si>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</si>
  <si>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</si>
  <si>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</si>
  <si>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</si>
  <si>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</si>
  <si>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</si>
  <si>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</si>
  <si>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</si>
  <si>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</si>
  <si>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</si>
  <si>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</si>
  <si>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</si>
  <si>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</si>
  <si>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</si>
  <si>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</si>
  <si>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</si>
  <si>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</si>
  <si>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</si>
  <si>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</si>
  <si>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</si>
  <si>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</si>
  <si>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</si>
  <si>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</si>
  <si>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</si>
  <si>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</si>
  <si>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</si>
  <si>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</si>
  <si>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</si>
  <si>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</si>
  <si>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</si>
  <si>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</si>
  <si>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</si>
  <si>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</si>
  <si>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</si>
  <si>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</si>
  <si>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</si>
  <si>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</si>
  <si>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</si>
  <si>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</si>
  <si>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</si>
  <si>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</si>
  <si>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</si>
  <si>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</si>
  <si>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</si>
  <si>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</si>
  <si>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</si>
  <si>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</si>
  <si>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</si>
  <si>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</si>
  <si>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</si>
  <si>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</si>
  <si>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</si>
  <si>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</si>
  <si>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</si>
  <si>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</si>
  <si>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</si>
  <si>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</si>
  <si>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</si>
  <si>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</si>
  <si>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</si>
  <si>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</si>
  <si>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</si>
  <si>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</si>
  <si>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</si>
  <si>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</si>
  <si>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</si>
  <si>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</si>
  <si>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</si>
  <si>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</si>
  <si>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</si>
  <si>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</si>
  <si>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</si>
  <si>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</si>
  <si>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</si>
  <si>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</si>
  <si>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</si>
  <si>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</si>
  <si>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</si>
  <si>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</si>
  <si>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</si>
  <si>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</si>
  <si>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</si>
  <si>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</si>
  <si>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</si>
  <si>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</si>
  <si>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</si>
  <si>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</si>
  <si>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</si>
  <si>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</si>
  <si>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</si>
  <si>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</si>
  <si>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</si>
  <si>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</si>
  <si>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</si>
  <si>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</si>
  <si>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</si>
  <si>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</si>
  <si>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</si>
  <si>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</si>
  <si>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</si>
  <si>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</si>
  <si>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</si>
  <si>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</si>
  <si>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</si>
  <si>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</si>
  <si>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</si>
  <si>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</si>
  <si>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</si>
  <si>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</si>
  <si>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</si>
  <si>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</si>
  <si>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</si>
  <si>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</si>
  <si>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</si>
  <si>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</si>
  <si>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</si>
  <si>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</si>
  <si>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</si>
  <si>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</si>
  <si>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</si>
  <si>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</si>
  <si>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</si>
  <si>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</si>
  <si>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</si>
  <si>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</si>
  <si>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</si>
  <si>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</si>
  <si>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</si>
  <si>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</si>
  <si>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</si>
  <si>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</si>
  <si>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</si>
  <si>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</si>
  <si>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</si>
  <si>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</si>
  <si>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</si>
  <si>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</si>
  <si>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</si>
  <si>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</si>
  <si>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</si>
  <si>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</si>
  <si>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</si>
  <si>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</si>
  <si>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</si>
  <si>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</si>
  <si>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</si>
  <si>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</si>
  <si>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</si>
  <si>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</si>
  <si>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</si>
  <si>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</si>
  <si>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</si>
  <si>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</si>
  <si>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</si>
  <si>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</si>
  <si>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</si>
  <si>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</si>
  <si>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</si>
  <si>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</si>
  <si>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</si>
  <si>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</si>
  <si>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</si>
  <si>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</si>
  <si>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</si>
  <si>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</si>
  <si>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</si>
  <si>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</si>
  <si>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</si>
  <si>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</si>
  <si>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</si>
  <si>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</si>
  <si>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</si>
  <si>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</si>
  <si>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</si>
  <si>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</si>
  <si>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</si>
  <si>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</si>
  <si>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</si>
  <si>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</si>
  <si>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</si>
  <si>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</si>
  <si>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</si>
  <si>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</si>
  <si>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</si>
  <si>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</si>
  <si>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</si>
  <si>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</si>
  <si>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</si>
  <si>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</si>
  <si>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</si>
  <si>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</si>
  <si>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</si>
  <si>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</si>
  <si>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</si>
  <si>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</si>
  <si>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</si>
  <si>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</si>
  <si>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</si>
  <si>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</si>
  <si>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</si>
  <si>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</si>
  <si>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</si>
  <si>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</si>
  <si>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</si>
  <si>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</si>
  <si>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</si>
  <si>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</si>
  <si>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</si>
  <si>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</si>
  <si>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</si>
  <si>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</si>
  <si>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</si>
  <si>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</si>
  <si>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</si>
  <si>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</si>
  <si>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</si>
  <si>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</si>
  <si>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</si>
  <si>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</si>
  <si>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</si>
  <si>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</si>
  <si>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</si>
  <si>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</si>
  <si>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</si>
  <si>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</si>
  <si>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</si>
  <si>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</si>
  <si>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</si>
  <si>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</si>
  <si>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</si>
  <si>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</si>
  <si>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</si>
  <si>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</si>
  <si>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</si>
  <si>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</si>
  <si>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</si>
  <si>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</si>
  <si>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</si>
  <si>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</si>
  <si>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</si>
  <si>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</si>
  <si>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</si>
  <si>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</si>
  <si>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</si>
  <si>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</si>
  <si>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</si>
  <si>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</si>
  <si>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</si>
  <si>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</si>
  <si>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</si>
  <si>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</si>
  <si>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</si>
  <si>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</si>
  <si>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</si>
  <si>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</si>
  <si>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</si>
  <si>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</si>
  <si>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</si>
  <si>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</si>
  <si>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</si>
  <si>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</si>
  <si>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</si>
  <si>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</si>
  <si>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</si>
  <si>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</si>
  <si>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</si>
  <si>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</si>
  <si>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</si>
  <si>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</si>
  <si>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</si>
  <si>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</si>
  <si>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</si>
  <si>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</si>
  <si>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</si>
  <si>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</si>
  <si>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</si>
  <si>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</si>
  <si>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</si>
  <si>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</si>
  <si>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</si>
  <si>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</si>
  <si>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</si>
  <si>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</si>
  <si>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</si>
  <si>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</si>
  <si>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</si>
  <si>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</si>
  <si>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</si>
  <si>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</si>
  <si>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</si>
  <si>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</si>
  <si>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</si>
  <si>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</si>
  <si>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</si>
  <si>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</si>
  <si>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</si>
  <si>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</si>
  <si>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</si>
  <si>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</si>
  <si>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</si>
  <si>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</si>
  <si>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</si>
  <si>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</si>
  <si>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</si>
  <si>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</si>
  <si>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</si>
  <si>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</si>
  <si>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</si>
  <si>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</si>
  <si>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</si>
  <si>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</si>
  <si>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</si>
  <si>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</si>
  <si>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</si>
  <si>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</si>
  <si>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</si>
  <si>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</si>
  <si>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</si>
  <si>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</si>
  <si>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</si>
  <si>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</si>
  <si>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</si>
  <si>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</si>
  <si>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</si>
  <si>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</si>
  <si>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</si>
  <si>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</si>
  <si>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</si>
  <si>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</si>
  <si>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</si>
  <si>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</si>
  <si>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</si>
  <si>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</si>
  <si>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</si>
  <si>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</si>
  <si>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</si>
  <si>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</si>
  <si>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</si>
  <si>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</si>
  <si>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</si>
  <si>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</si>
  <si>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</si>
  <si>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</si>
  <si>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</si>
  <si>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</si>
  <si>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</si>
  <si>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</si>
  <si>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</si>
  <si>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</si>
  <si>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</si>
  <si>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</si>
  <si>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</si>
  <si>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</si>
  <si>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</si>
  <si>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</si>
  <si>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</si>
  <si>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</si>
  <si>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</si>
  <si>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</si>
  <si>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</si>
  <si>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</si>
  <si>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</si>
  <si>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</si>
  <si>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</si>
  <si>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</si>
  <si>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</si>
  <si>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</si>
  <si>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</si>
  <si>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</si>
  <si>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</si>
  <si>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</si>
  <si>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</si>
  <si>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</si>
  <si>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</si>
  <si>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</si>
  <si>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</si>
  <si>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</si>
  <si>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</si>
  <si>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</si>
  <si>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</si>
  <si>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</si>
  <si>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</si>
  <si>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</si>
  <si>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</si>
  <si>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</si>
  <si>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</si>
  <si>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</si>
  <si>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</si>
  <si>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</si>
  <si>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</si>
  <si>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</si>
  <si>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</si>
  <si>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</si>
  <si>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</si>
  <si>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</si>
  <si>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</si>
  <si>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</si>
  <si>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</si>
  <si>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</si>
  <si>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</si>
  <si>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</si>
  <si>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</si>
  <si>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</si>
  <si>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</si>
  <si>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</si>
  <si>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</si>
  <si>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</si>
  <si>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</si>
  <si>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</si>
  <si>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</si>
  <si>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</si>
  <si>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</si>
  <si>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</si>
  <si>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</si>
  <si>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</si>
  <si>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</si>
  <si>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</si>
  <si>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</si>
  <si>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</si>
  <si>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</si>
  <si>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</si>
  <si>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</si>
  <si>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</si>
  <si>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</si>
  <si>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</si>
  <si>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</si>
  <si>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</si>
  <si>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</si>
  <si>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</si>
  <si>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</si>
  <si>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</si>
  <si>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</si>
  <si>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</si>
  <si>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</si>
  <si>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</si>
  <si>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</si>
  <si>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</si>
  <si>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</si>
  <si>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</si>
  <si>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</si>
  <si>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</si>
  <si>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</si>
  <si>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</si>
  <si>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</si>
  <si>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</si>
  <si>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</si>
  <si>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</si>
  <si>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</si>
  <si>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</si>
  <si>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</si>
  <si>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</si>
  <si>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</si>
  <si>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</si>
  <si>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</si>
  <si>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</si>
  <si>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</si>
  <si>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</si>
  <si>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</si>
  <si>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</si>
  <si>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</si>
  <si>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</si>
  <si>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</si>
  <si>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</si>
  <si>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</si>
  <si>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</si>
  <si>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</si>
  <si>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</si>
  <si>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</si>
  <si>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</si>
  <si>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</si>
  <si>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</si>
  <si>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</si>
  <si>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</si>
  <si>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</si>
  <si>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</si>
  <si>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</si>
  <si>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</si>
  <si>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</si>
  <si>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</si>
  <si>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</si>
  <si>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</si>
  <si>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</si>
  <si>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</si>
  <si>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</si>
  <si>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</si>
  <si>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</si>
  <si>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</si>
  <si>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</si>
  <si>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</si>
  <si>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</si>
  <si>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</si>
  <si>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</si>
  <si>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</si>
  <si>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</si>
  <si>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</si>
  <si>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</si>
  <si>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</si>
  <si>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</si>
  <si>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</si>
  <si>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</si>
  <si>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</si>
  <si>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</si>
  <si>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</si>
  <si>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</si>
  <si>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</si>
  <si>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</si>
  <si>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</si>
  <si>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</si>
  <si>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</si>
  <si>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</si>
  <si>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</si>
  <si>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</si>
  <si>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</si>
  <si>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</si>
  <si>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</si>
  <si>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</si>
  <si>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</si>
  <si>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</si>
  <si>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</si>
  <si>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</si>
  <si>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</si>
  <si>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</si>
  <si>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</si>
  <si>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</si>
  <si>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</si>
  <si>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</si>
  <si>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</si>
  <si>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</si>
  <si>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</si>
  <si>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</si>
  <si>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</si>
  <si>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</si>
  <si>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</si>
  <si>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</si>
  <si>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</si>
  <si>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</si>
  <si>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</si>
  <si>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</si>
  <si>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</si>
  <si>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</si>
  <si>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</si>
  <si>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</si>
  <si>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</si>
  <si>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</si>
  <si>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</si>
  <si>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</si>
  <si>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</si>
  <si>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</si>
  <si>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</si>
  <si>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</si>
  <si>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</si>
  <si>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</si>
  <si>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</si>
  <si>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</si>
  <si>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</si>
  <si>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</si>
  <si>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</si>
  <si>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</si>
  <si>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</si>
  <si>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</si>
  <si>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</si>
  <si>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</si>
  <si>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</si>
  <si>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</si>
  <si>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</si>
  <si>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</si>
  <si>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</si>
  <si>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</si>
  <si>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</si>
  <si>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</si>
  <si>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</si>
  <si>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</si>
  <si>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</si>
  <si>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</si>
  <si>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</si>
  <si>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</si>
  <si>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</si>
  <si>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</si>
  <si>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</si>
  <si>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</si>
  <si>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</si>
  <si>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</si>
  <si>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</si>
  <si>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</si>
  <si>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</si>
  <si>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</si>
  <si>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</si>
  <si>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</si>
  <si>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</si>
  <si>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</si>
  <si>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</si>
  <si>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</si>
  <si>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</si>
  <si>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</si>
  <si>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</si>
  <si>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</si>
  <si>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</si>
  <si>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</si>
  <si>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</si>
  <si>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</si>
  <si>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</si>
  <si>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</si>
  <si>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</si>
  <si>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</si>
  <si>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</si>
  <si>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</si>
  <si>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</si>
  <si>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</si>
  <si>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</si>
  <si>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</si>
  <si>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</si>
  <si>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</si>
  <si>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</si>
  <si>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</si>
  <si>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</si>
  <si>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</si>
  <si>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</si>
  <si>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</si>
  <si>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</si>
  <si>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</si>
  <si>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</si>
  <si>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</si>
  <si>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</si>
  <si>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</si>
  <si>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</si>
  <si>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</si>
  <si>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</si>
  <si>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</si>
  <si>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</si>
  <si>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</si>
  <si>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</si>
  <si>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</si>
  <si>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</si>
  <si>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</si>
  <si>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</si>
  <si>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</si>
  <si>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</si>
  <si>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</si>
  <si>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</si>
  <si>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</si>
  <si>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</si>
  <si>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</si>
  <si>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</si>
  <si>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</si>
  <si>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</si>
  <si>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</si>
  <si>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</si>
  <si>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</si>
  <si>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</si>
  <si>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</si>
  <si>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</si>
  <si>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</si>
  <si>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</si>
  <si>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</si>
  <si>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</si>
  <si>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</si>
  <si>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</si>
  <si>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</si>
  <si>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</si>
  <si>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</si>
  <si>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</si>
  <si>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</si>
  <si>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</si>
  <si>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</si>
  <si>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</si>
  <si>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</si>
  <si>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</si>
  <si>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</si>
  <si>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</si>
  <si>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</si>
  <si>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</si>
  <si>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</si>
  <si>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</si>
  <si>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</si>
  <si>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</si>
  <si>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</si>
  <si>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</si>
  <si>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</si>
  <si>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</si>
  <si>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</si>
  <si>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</si>
  <si>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</si>
  <si>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</si>
  <si>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</si>
  <si>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</si>
  <si>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</si>
  <si>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</si>
  <si>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</si>
  <si>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</si>
  <si>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</si>
  <si>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</si>
  <si>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</si>
  <si>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</si>
  <si>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</si>
  <si>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</si>
  <si>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</si>
  <si>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</si>
  <si>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</si>
  <si>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</si>
  <si>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</si>
  <si>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</si>
  <si>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</si>
  <si>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</si>
  <si>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</si>
  <si>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</si>
  <si>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</si>
  <si>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</si>
  <si>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</si>
  <si>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</si>
  <si>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</si>
  <si>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</si>
  <si>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</si>
  <si>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</si>
  <si>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</si>
  <si>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</si>
  <si>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</si>
  <si>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</si>
  <si>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</si>
  <si>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</si>
  <si>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</si>
  <si>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</si>
  <si>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</si>
  <si>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</si>
  <si>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</si>
  <si>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</si>
  <si>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</si>
  <si>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</si>
  <si>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</si>
  <si>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</si>
  <si>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</si>
  <si>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</si>
  <si>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</si>
  <si>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</si>
  <si>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</si>
  <si>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</si>
  <si>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</si>
  <si>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</si>
  <si>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</si>
  <si>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</si>
  <si>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</si>
  <si>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</si>
  <si>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</si>
  <si>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</si>
  <si>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</si>
  <si>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</si>
  <si>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</si>
  <si>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</si>
  <si>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</si>
  <si>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</si>
  <si>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</si>
  <si>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</si>
  <si>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</si>
  <si>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</si>
  <si>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</si>
  <si>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</si>
  <si>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</si>
  <si>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</si>
  <si>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</si>
  <si>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</si>
  <si>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</si>
  <si>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</si>
  <si>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</si>
  <si>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</si>
  <si>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</si>
  <si>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</si>
  <si>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</si>
  <si>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</si>
  <si>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</si>
  <si>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</si>
  <si>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</si>
  <si>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</si>
  <si>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</si>
  <si>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</si>
  <si>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</si>
  <si>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</si>
  <si>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</si>
  <si>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</si>
  <si>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</si>
  <si>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</si>
  <si>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</si>
  <si>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</si>
  <si>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</si>
  <si>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</si>
  <si>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</si>
  <si>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</si>
  <si>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</si>
  <si>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</si>
  <si>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</si>
  <si>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</si>
  <si>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</si>
  <si>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</si>
  <si>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</si>
  <si>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</si>
  <si>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</si>
  <si>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</si>
  <si>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</si>
  <si>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</si>
  <si>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</si>
  <si>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</si>
  <si>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</si>
  <si>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</si>
  <si>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</si>
  <si>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</si>
  <si>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</si>
  <si>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</si>
  <si>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</si>
  <si>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</si>
  <si>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</si>
  <si>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</si>
  <si>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</si>
  <si>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</si>
  <si>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</si>
  <si>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</si>
  <si>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</si>
  <si>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</si>
  <si>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</si>
  <si>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</si>
  <si>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</si>
  <si>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</si>
  <si>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</si>
  <si>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</si>
  <si>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</si>
  <si>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</si>
  <si>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</si>
  <si>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</si>
  <si>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</si>
  <si>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</si>
  <si>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</si>
  <si>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</si>
  <si>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</si>
  <si>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</si>
  <si>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</si>
  <si>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</si>
  <si>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</si>
  <si>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</si>
  <si>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</si>
  <si>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</si>
  <si>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</si>
  <si>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</si>
  <si>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</si>
  <si>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</si>
  <si>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</si>
  <si>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</si>
  <si>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</si>
  <si>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</si>
  <si>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</si>
  <si>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</si>
  <si>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</si>
  <si>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</si>
  <si>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</si>
  <si>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</si>
  <si>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</si>
  <si>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</si>
  <si>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</si>
  <si>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</si>
  <si>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</si>
  <si>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</si>
  <si>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</si>
  <si>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</si>
  <si>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</si>
  <si>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</si>
  <si>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</si>
  <si>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</si>
  <si>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</si>
  <si>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</si>
  <si>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</si>
  <si>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</si>
  <si>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</si>
  <si>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</si>
  <si>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</si>
  <si>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</si>
  <si>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</si>
  <si>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</si>
  <si>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</si>
  <si>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</si>
  <si>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</si>
  <si>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</si>
  <si>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</si>
  <si>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</si>
  <si>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</si>
  <si>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</si>
  <si>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</si>
  <si>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</si>
  <si>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</si>
  <si>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</si>
  <si>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</si>
  <si>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</si>
  <si>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</si>
  <si>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</si>
  <si>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</si>
  <si>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</si>
  <si>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</si>
  <si>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</si>
  <si>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</si>
  <si>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</si>
  <si>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</si>
  <si>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</si>
  <si>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</si>
  <si>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</si>
  <si>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</si>
  <si>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</si>
  <si>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</si>
  <si>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</si>
  <si>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</si>
  <si>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</si>
  <si>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</si>
  <si>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</si>
  <si>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</si>
  <si>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</si>
  <si>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</si>
  <si>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</si>
  <si>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</si>
  <si>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</si>
  <si>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</si>
  <si>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</si>
  <si>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</si>
  <si>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</si>
  <si>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</si>
  <si>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</si>
  <si>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</si>
  <si>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</si>
  <si>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</si>
  <si>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</si>
  <si>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</si>
  <si>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</si>
  <si>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</si>
  <si>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</si>
  <si>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</si>
  <si>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</si>
  <si>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</si>
  <si>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</si>
  <si>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</si>
  <si>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</si>
  <si>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</si>
  <si>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</si>
  <si>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</si>
  <si>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</si>
  <si>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</si>
  <si>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</si>
  <si>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</si>
  <si>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</si>
  <si>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</si>
  <si>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</si>
  <si>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</si>
  <si>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</si>
  <si>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</si>
  <si>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</si>
  <si>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</si>
  <si>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</si>
  <si>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</si>
  <si>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</si>
  <si>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</si>
  <si>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</si>
  <si>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</si>
  <si>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</si>
  <si>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</si>
  <si>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</si>
  <si>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</si>
  <si>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</si>
  <si>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</si>
  <si>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</si>
  <si>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</si>
  <si>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</si>
  <si>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</si>
  <si>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</si>
  <si>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</si>
  <si>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</si>
  <si>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</si>
  <si>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</si>
  <si>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</si>
  <si>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</si>
  <si>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</si>
  <si>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</si>
  <si>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</si>
  <si>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</si>
  <si>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</si>
  <si>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</si>
  <si>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</si>
  <si>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</si>
  <si>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</si>
  <si>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</si>
  <si>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</si>
  <si>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</si>
  <si>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</si>
  <si>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</si>
  <si>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</si>
  <si>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</si>
  <si>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</si>
  <si>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</si>
  <si>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</si>
  <si>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</si>
  <si>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</si>
  <si>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</si>
  <si>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</si>
  <si>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</si>
  <si>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</si>
  <si>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</si>
  <si>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</si>
  <si>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</si>
  <si>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</si>
  <si>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</si>
  <si>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</si>
  <si>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</si>
  <si>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</si>
  <si>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</si>
  <si>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</si>
  <si>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</si>
  <si>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</si>
  <si>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</si>
  <si>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</si>
  <si>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</si>
  <si>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</si>
  <si>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</si>
  <si>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</si>
  <si>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</si>
  <si>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</si>
  <si>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</si>
  <si>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</si>
  <si>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</si>
  <si>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</si>
  <si>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</si>
  <si>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</si>
  <si>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</si>
  <si>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</si>
  <si>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</si>
  <si>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</si>
  <si>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</si>
  <si>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</si>
  <si>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</si>
  <si>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</si>
  <si>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</si>
  <si>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</si>
  <si>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</si>
  <si>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</si>
  <si>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</si>
  <si>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</si>
  <si>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</si>
  <si>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</si>
  <si>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</si>
  <si>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</si>
  <si>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</si>
  <si>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</si>
  <si>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</si>
  <si>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</si>
  <si>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</si>
  <si>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</si>
  <si>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</si>
  <si>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</si>
  <si>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</si>
  <si>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</si>
  <si>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</si>
  <si>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</si>
  <si>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</si>
  <si>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</si>
  <si>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</si>
  <si>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</si>
  <si>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</si>
  <si>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</si>
  <si>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</si>
  <si>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</si>
  <si>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</si>
  <si>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</si>
  <si>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</si>
  <si>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</si>
  <si>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</si>
  <si>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</si>
  <si>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</si>
  <si>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</si>
  <si>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</si>
  <si>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</si>
  <si>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</si>
  <si>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</si>
  <si>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</si>
  <si>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</si>
  <si>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</si>
  <si>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</si>
  <si>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</si>
  <si>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</si>
  <si>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</si>
  <si>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</si>
  <si>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</si>
  <si>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</si>
  <si>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</si>
  <si>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</si>
  <si>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</si>
  <si>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</si>
  <si>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</si>
  <si>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</si>
  <si>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</si>
  <si>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</si>
  <si>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</si>
  <si>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</si>
  <si>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</si>
  <si>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</si>
  <si>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</si>
  <si>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</si>
  <si>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</si>
  <si>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</si>
  <si>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</si>
  <si>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</si>
  <si>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</si>
  <si>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</si>
  <si>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</si>
  <si>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</si>
  <si>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</si>
  <si>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</si>
  <si>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</si>
  <si>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</si>
  <si>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</si>
  <si>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</si>
  <si>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</si>
  <si>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</si>
  <si>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</si>
  <si>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</si>
  <si>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</si>
  <si>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</si>
  <si>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</si>
  <si>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</si>
  <si>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</si>
  <si>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</si>
  <si>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</si>
  <si>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</si>
  <si>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</si>
  <si>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</si>
  <si>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</si>
  <si>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</si>
  <si>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</si>
  <si>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</si>
  <si>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</si>
  <si>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</si>
  <si>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</si>
  <si>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</si>
  <si>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</si>
  <si>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</si>
  <si>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</si>
  <si>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</si>
  <si>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</si>
  <si>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</si>
  <si>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</si>
  <si>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</si>
  <si>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</si>
  <si>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</si>
  <si>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</si>
  <si>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</si>
  <si>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</si>
  <si>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</si>
  <si>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</si>
  <si>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</si>
  <si>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</si>
  <si>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</si>
  <si>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</si>
  <si>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</si>
  <si>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</si>
  <si>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</si>
  <si>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</si>
  <si>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</si>
  <si>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</si>
  <si>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</si>
  <si>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</si>
  <si>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</si>
  <si>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</si>
  <si>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</si>
  <si>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</si>
  <si>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</si>
  <si>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</si>
  <si>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</si>
  <si>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</si>
  <si>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</si>
  <si>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</si>
  <si>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</si>
  <si>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</si>
  <si>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</si>
  <si>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</si>
  <si>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</si>
  <si>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</si>
  <si>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</si>
  <si>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</si>
  <si>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</si>
  <si>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</si>
  <si>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</si>
  <si>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</si>
  <si>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</si>
  <si>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</si>
  <si>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</si>
  <si>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</si>
  <si>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</si>
  <si>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</si>
  <si>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</si>
  <si>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</si>
  <si>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</si>
  <si>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</si>
  <si>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</si>
  <si>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</si>
  <si>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</si>
  <si>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</si>
  <si>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</si>
  <si>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</si>
  <si>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</si>
  <si>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</si>
  <si>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</si>
  <si>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</si>
  <si>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</si>
  <si>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</si>
  <si>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</si>
  <si>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</si>
  <si>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</si>
  <si>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</si>
  <si>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</si>
  <si>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</si>
  <si>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</si>
  <si>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</si>
  <si>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</si>
  <si>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</si>
  <si>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</si>
  <si>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</si>
  <si>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</si>
  <si>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</si>
  <si>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</si>
  <si>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</si>
  <si>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</si>
  <si>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</si>
  <si>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</si>
  <si>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</si>
  <si>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</si>
  <si>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</si>
  <si>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</si>
  <si>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</si>
  <si>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</si>
  <si>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</si>
  <si>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</si>
  <si>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</si>
  <si>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</si>
  <si>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</si>
  <si>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</si>
  <si>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</si>
  <si>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</si>
  <si>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</si>
  <si>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</si>
  <si>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</si>
  <si>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</si>
  <si>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</si>
  <si>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</si>
  <si>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</si>
  <si>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</si>
  <si>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</si>
  <si>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</si>
  <si>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</si>
  <si>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</si>
  <si>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</si>
  <si>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</si>
  <si>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</si>
  <si>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</si>
  <si>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</si>
  <si>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</si>
  <si>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</si>
  <si>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</si>
  <si>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</si>
  <si>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</si>
  <si>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</si>
  <si>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</si>
  <si>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</si>
  <si>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</si>
  <si>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</si>
  <si>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</si>
  <si>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</si>
  <si>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</si>
  <si>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</si>
  <si>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</si>
  <si>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</si>
  <si>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</si>
  <si>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</si>
  <si>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</si>
  <si>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</si>
  <si>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</si>
  <si>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</si>
  <si>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</si>
  <si>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</si>
  <si>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</si>
  <si>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</si>
  <si>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</si>
  <si>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</si>
  <si>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</si>
  <si>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</si>
  <si>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</si>
  <si>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</si>
  <si>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</si>
  <si>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</si>
  <si>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</si>
  <si>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</si>
  <si>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</si>
  <si>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</si>
  <si>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</si>
  <si>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</si>
  <si>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</si>
  <si>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</si>
  <si>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</si>
  <si>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</si>
  <si>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</si>
  <si>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</si>
  <si>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</si>
  <si>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</si>
  <si>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</si>
  <si>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</si>
  <si>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</si>
  <si>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</si>
  <si>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</si>
  <si>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</si>
  <si>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</si>
  <si>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</si>
  <si>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</si>
  <si>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</si>
  <si>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</si>
  <si>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</si>
  <si>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</si>
  <si>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</si>
  <si>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</si>
  <si>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</si>
  <si>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</si>
  <si>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</si>
  <si>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</si>
  <si>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</si>
  <si>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</si>
  <si>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</si>
  <si>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</si>
  <si>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</si>
  <si>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</si>
  <si>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</si>
  <si>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</si>
  <si>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</si>
  <si>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</si>
  <si>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</si>
  <si>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</si>
  <si>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</si>
  <si>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</si>
  <si>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</si>
  <si>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</si>
  <si>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</si>
  <si>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</si>
  <si>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</si>
  <si>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</si>
  <si>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</si>
  <si>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</si>
  <si>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</si>
  <si>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</si>
  <si>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</si>
  <si>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</si>
  <si>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</si>
  <si>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</si>
  <si>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</si>
  <si>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</si>
  <si>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</si>
  <si>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</si>
  <si>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</si>
  <si>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</si>
  <si>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</si>
  <si>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</si>
  <si>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</si>
  <si>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</si>
  <si>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</si>
  <si>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</si>
  <si>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</si>
  <si>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</si>
  <si>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</si>
  <si>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</si>
  <si>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</si>
  <si>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</si>
  <si>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</si>
  <si>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</si>
  <si>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</si>
  <si>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</si>
  <si>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</si>
  <si>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</si>
  <si>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</si>
  <si>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</si>
  <si>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</si>
  <si>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</si>
  <si>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</si>
  <si>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</si>
  <si>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</si>
  <si>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</si>
  <si>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</si>
  <si>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</si>
  <si>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</si>
  <si>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</si>
  <si>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</si>
  <si>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</si>
  <si>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</si>
  <si>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</si>
  <si>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</si>
  <si>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</si>
  <si>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</si>
  <si>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</si>
  <si>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</si>
  <si>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</si>
  <si>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</si>
  <si>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</si>
  <si>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</si>
  <si>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</si>
  <si>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</si>
  <si>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</si>
  <si>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</si>
  <si>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</si>
  <si>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</si>
  <si>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</si>
  <si>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</si>
  <si>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</si>
  <si>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</si>
  <si>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</si>
  <si>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</si>
  <si>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</si>
  <si>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</si>
  <si>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</si>
  <si>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</si>
  <si>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</si>
  <si>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</si>
  <si>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</si>
  <si>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</si>
  <si>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</si>
  <si>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</si>
  <si>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</si>
  <si>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</si>
  <si>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</si>
  <si>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</si>
  <si>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</si>
  <si>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</si>
  <si>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</si>
  <si>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</si>
  <si>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</si>
  <si>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</si>
  <si>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</si>
  <si>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</si>
  <si>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</si>
  <si>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</si>
  <si>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</si>
  <si>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</si>
  <si>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</si>
  <si>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</si>
  <si>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</si>
  <si>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</si>
  <si>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</si>
  <si>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</si>
  <si>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</si>
  <si>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</si>
  <si>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</si>
  <si>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</si>
  <si>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</si>
  <si>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</si>
  <si>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</si>
  <si>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</si>
  <si>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</si>
  <si>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</si>
  <si>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</si>
  <si>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</si>
  <si>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</si>
  <si>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</si>
  <si>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</si>
  <si>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</si>
  <si>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</si>
  <si>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</si>
  <si>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</si>
  <si>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</si>
  <si>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</si>
  <si>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</si>
  <si>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</si>
  <si>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</si>
  <si>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</si>
  <si>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</si>
  <si>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</si>
  <si>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</si>
  <si>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</si>
  <si>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</si>
  <si>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</si>
  <si>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</si>
  <si>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</si>
  <si>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</si>
  <si>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</si>
  <si>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</si>
  <si>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</si>
  <si>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</si>
  <si>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</si>
  <si>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</si>
  <si>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</si>
  <si>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</si>
  <si>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</si>
  <si>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</si>
  <si>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</si>
  <si>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</si>
  <si>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</si>
  <si>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</si>
  <si>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</si>
  <si>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</si>
  <si>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</si>
  <si>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</si>
  <si>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</si>
  <si>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</si>
  <si>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</si>
  <si>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</si>
  <si>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</si>
  <si>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</si>
  <si>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</si>
  <si>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</si>
  <si>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</si>
  <si>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</si>
  <si>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</si>
  <si>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</si>
  <si>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</si>
  <si>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</si>
  <si>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</si>
  <si>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</si>
  <si>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</si>
  <si>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</si>
  <si>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</si>
  <si>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</si>
  <si>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</si>
  <si>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</si>
  <si>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</si>
  <si>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</si>
  <si>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</si>
  <si>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</si>
  <si>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</si>
  <si>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</si>
  <si>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</si>
  <si>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</si>
  <si>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</si>
  <si>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</si>
  <si>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</si>
  <si>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</si>
  <si>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</si>
  <si>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</si>
  <si>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</si>
  <si>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</si>
  <si>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</si>
  <si>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</si>
  <si>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</si>
  <si>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</si>
  <si>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</si>
  <si>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</si>
  <si>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</si>
  <si>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</si>
  <si>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</si>
  <si>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</si>
  <si>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</si>
  <si>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</si>
  <si>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</si>
  <si>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</si>
  <si>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</si>
  <si>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</si>
  <si>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</si>
  <si>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</si>
  <si>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</si>
  <si>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</si>
  <si>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</si>
  <si>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</si>
  <si>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</si>
  <si>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</si>
  <si>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</si>
  <si>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</si>
  <si>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</si>
  <si>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</si>
  <si>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</si>
  <si>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</si>
  <si>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</si>
  <si>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</si>
  <si>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</si>
  <si>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</si>
  <si>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</si>
  <si>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</si>
  <si>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</si>
  <si>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</si>
  <si>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</si>
  <si>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</si>
  <si>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</si>
  <si>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</si>
  <si>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</si>
  <si>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</si>
  <si>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</si>
  <si>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</si>
  <si>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</si>
  <si>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</si>
  <si>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</si>
  <si>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</si>
  <si>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</si>
  <si>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</si>
  <si>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</si>
  <si>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</si>
  <si>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</si>
  <si>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</si>
  <si>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</si>
  <si>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</si>
  <si>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</si>
  <si>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</si>
  <si>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</si>
  <si>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</si>
  <si>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</si>
  <si>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</si>
  <si>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</si>
  <si>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</si>
  <si>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</si>
  <si>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</si>
  <si>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</si>
  <si>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</si>
  <si>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</si>
  <si>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</si>
  <si>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</si>
  <si>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</si>
  <si>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</si>
  <si>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</si>
  <si>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</si>
  <si>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</si>
  <si>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</si>
  <si>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</si>
  <si>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</si>
  <si>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</si>
  <si>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</si>
  <si>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</si>
  <si>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</si>
  <si>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</si>
  <si>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</si>
  <si>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</si>
  <si>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</si>
  <si>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</si>
  <si>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</si>
  <si>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</si>
  <si>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</si>
  <si>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</si>
  <si>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</si>
  <si>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</si>
  <si>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</si>
  <si>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</si>
  <si>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</si>
  <si>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</si>
  <si>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</si>
  <si>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</si>
  <si>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</si>
  <si>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</si>
  <si>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</si>
  <si>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</si>
  <si>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</si>
  <si>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</si>
  <si>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</si>
  <si>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</si>
  <si>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</si>
  <si>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</si>
  <si>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</si>
  <si>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</si>
  <si>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</si>
  <si>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</si>
  <si>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</si>
  <si>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</si>
  <si>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</si>
  <si>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</si>
  <si>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</si>
  <si>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</si>
  <si>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</si>
  <si>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</si>
  <si>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</si>
  <si>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</si>
  <si>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</si>
  <si>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</si>
  <si>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</si>
  <si>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</si>
  <si>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</si>
  <si>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</si>
  <si>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</si>
  <si>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</si>
  <si>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</si>
  <si>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</si>
  <si>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</si>
  <si>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</si>
  <si>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</si>
  <si>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</si>
  <si>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</si>
  <si>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</si>
  <si>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</si>
  <si>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</si>
  <si>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</si>
  <si>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</si>
  <si>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</si>
  <si>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</si>
  <si>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</si>
  <si>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</si>
  <si>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</si>
  <si>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</si>
  <si>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</si>
  <si>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</si>
  <si>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</si>
  <si>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</si>
  <si>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</si>
  <si>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</si>
  <si>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</si>
  <si>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</si>
  <si>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</si>
  <si>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</si>
  <si>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</si>
  <si>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</si>
  <si>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</si>
  <si>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</si>
  <si>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</si>
  <si>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</si>
  <si>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</si>
  <si>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</si>
  <si>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</si>
  <si>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</si>
  <si>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</si>
  <si>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</si>
  <si>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</si>
  <si>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</si>
  <si>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</si>
  <si>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</si>
  <si>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</si>
  <si>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</si>
  <si>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</si>
  <si>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</si>
  <si>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</si>
  <si>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</si>
  <si>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</si>
  <si>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</si>
  <si>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</si>
  <si>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</si>
  <si>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</si>
  <si>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</si>
  <si>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</si>
  <si>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</si>
  <si>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</si>
  <si>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</si>
  <si>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</si>
  <si>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</si>
  <si>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</si>
  <si>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</si>
  <si>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</si>
  <si>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</si>
  <si>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</si>
  <si>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</si>
  <si>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</si>
  <si>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</si>
  <si>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</si>
  <si>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</si>
  <si>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</si>
  <si>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</si>
  <si>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</si>
  <si>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</si>
  <si>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</si>
  <si>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</si>
  <si>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</si>
  <si>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</si>
  <si>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</si>
  <si>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</si>
  <si>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</si>
  <si>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</si>
  <si>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</si>
  <si>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</si>
  <si>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</si>
  <si>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</si>
  <si>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</si>
  <si>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</si>
  <si>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</si>
  <si>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</si>
  <si>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</si>
  <si>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</si>
  <si>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</si>
  <si>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</si>
  <si>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</si>
  <si>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</si>
  <si>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</si>
  <si>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</si>
  <si>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</si>
  <si>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</si>
  <si>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</si>
  <si>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</si>
  <si>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</si>
  <si>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</si>
  <si>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</si>
  <si>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</si>
  <si>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</si>
  <si>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</si>
  <si>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</si>
  <si>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</si>
  <si>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</si>
  <si>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</si>
  <si>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</si>
  <si>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</si>
  <si>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</si>
  <si>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</si>
  <si>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</si>
  <si>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</si>
  <si>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</si>
  <si>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</si>
  <si>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</si>
  <si>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</si>
  <si>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</si>
  <si>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</si>
  <si>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</si>
  <si>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</si>
  <si>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</si>
  <si>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</si>
  <si>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</si>
  <si>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</si>
  <si>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</si>
  <si>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</si>
  <si>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</si>
  <si>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</si>
  <si>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</si>
  <si>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</si>
  <si>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</si>
  <si>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</si>
  <si>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</si>
  <si>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</si>
  <si>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</si>
  <si>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</si>
  <si>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</si>
  <si>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</si>
  <si>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</si>
  <si>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</si>
  <si>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</si>
  <si>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</si>
  <si>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</si>
  <si>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</si>
  <si>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</si>
  <si>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</si>
  <si>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</si>
  <si>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</si>
  <si>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</si>
  <si>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</si>
  <si>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</si>
  <si>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</si>
  <si>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</si>
  <si>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</si>
  <si>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</si>
  <si>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</si>
  <si>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</si>
  <si>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</si>
  <si>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</si>
  <si>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</si>
  <si>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</si>
  <si>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</si>
  <si>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</si>
  <si>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</si>
  <si>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</si>
  <si>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</si>
  <si>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</si>
  <si>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</si>
  <si>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</si>
  <si>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</si>
  <si>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</si>
  <si>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</si>
  <si>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</si>
  <si>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</si>
  <si>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</si>
  <si>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</si>
  <si>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</si>
  <si>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</si>
  <si>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</si>
  <si>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</si>
  <si>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</si>
  <si>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</si>
  <si>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</si>
  <si>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</si>
  <si>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</si>
  <si>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</si>
  <si>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</si>
  <si>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</si>
  <si>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</si>
  <si>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</si>
  <si>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</si>
  <si>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</si>
  <si>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</si>
  <si>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</si>
  <si>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</si>
  <si>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</si>
  <si>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</si>
  <si>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</si>
  <si>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</si>
  <si>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</si>
  <si>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</si>
  <si>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</si>
  <si>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</si>
  <si>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</si>
  <si>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</si>
  <si>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</si>
  <si>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</si>
  <si>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</si>
  <si>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</si>
  <si>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</si>
  <si>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</si>
  <si>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</si>
  <si>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</si>
  <si>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</si>
  <si>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</si>
  <si>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</si>
  <si>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</si>
  <si>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</si>
  <si>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</si>
  <si>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</si>
  <si>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</si>
  <si>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</si>
  <si>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</si>
  <si>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</si>
  <si>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</si>
  <si>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</si>
  <si>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</si>
  <si>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</si>
  <si>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</si>
  <si>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</si>
  <si>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</si>
  <si>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</si>
  <si>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</si>
  <si>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</si>
  <si>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</si>
  <si>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</si>
  <si>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</si>
  <si>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</si>
  <si>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</si>
  <si>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</si>
  <si>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</si>
  <si>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</si>
  <si>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</si>
  <si>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</si>
  <si>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</si>
  <si>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</si>
  <si>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</si>
  <si>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</si>
  <si>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</si>
  <si>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</si>
  <si>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</si>
  <si>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</si>
  <si>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</si>
  <si>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</si>
  <si>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</si>
  <si>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</si>
  <si>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</si>
  <si>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</si>
  <si>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</si>
  <si>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</si>
  <si>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</si>
  <si>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</si>
  <si>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</si>
  <si>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</si>
  <si>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</si>
  <si>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</si>
  <si>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</si>
  <si>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</si>
  <si>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</si>
  <si>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</si>
  <si>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</si>
  <si>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</si>
  <si>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</si>
  <si>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</si>
  <si>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</si>
  <si>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</si>
  <si>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</si>
  <si>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</si>
  <si>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</si>
  <si>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</si>
  <si>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</si>
  <si>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</si>
  <si>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</si>
  <si>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</si>
  <si>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</si>
  <si>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</si>
  <si>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</si>
  <si>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</si>
  <si>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</si>
  <si>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</si>
  <si>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</si>
  <si>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</si>
  <si>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</si>
  <si>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</si>
  <si>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</si>
  <si>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</si>
  <si>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</si>
  <si>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</si>
  <si>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</si>
  <si>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</si>
  <si>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</si>
  <si>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</si>
  <si>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</si>
  <si>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</si>
  <si>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</si>
  <si>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</si>
  <si>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</si>
  <si>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</si>
  <si>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</si>
  <si>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</si>
  <si>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</si>
  <si>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</si>
  <si>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</si>
  <si>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</si>
  <si>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</si>
  <si>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</si>
  <si>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</si>
  <si>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</si>
  <si>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</si>
  <si>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</si>
  <si>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</si>
  <si>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</si>
  <si>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</si>
  <si>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</si>
  <si>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</si>
  <si>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</si>
  <si>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</si>
  <si>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</si>
  <si>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</si>
  <si>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</si>
  <si>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</si>
  <si>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</si>
  <si>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</si>
  <si>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</si>
  <si>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</si>
  <si>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</si>
  <si>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</si>
  <si>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</si>
  <si>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</si>
  <si>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</si>
  <si>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</si>
  <si>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</si>
  <si>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</si>
  <si>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</si>
  <si>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</si>
  <si>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</si>
  <si>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</si>
  <si>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</si>
  <si>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</si>
  <si>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</si>
  <si>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</si>
  <si>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</si>
  <si>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</si>
  <si>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</si>
  <si>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</si>
  <si>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</si>
  <si>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</si>
  <si>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</si>
  <si>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</si>
  <si>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</si>
  <si>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</si>
  <si>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</si>
  <si>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</si>
  <si>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</si>
  <si>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</si>
  <si>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</si>
  <si>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</si>
  <si>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</si>
  <si>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</si>
  <si>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</si>
  <si>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</si>
  <si>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</si>
  <si>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</si>
  <si>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</si>
  <si>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</si>
  <si>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</si>
  <si>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</si>
  <si>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</si>
  <si>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</si>
  <si>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</si>
  <si>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</si>
  <si>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</si>
  <si>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</si>
  <si>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</si>
  <si>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</si>
  <si>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</si>
  <si>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</si>
  <si>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</si>
  <si>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</si>
  <si>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</si>
  <si>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</si>
  <si>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</si>
  <si>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</si>
  <si>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</si>
  <si>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</si>
  <si>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</si>
  <si>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</si>
  <si>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</si>
  <si>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</si>
  <si>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</si>
  <si>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</si>
  <si>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</si>
  <si>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</si>
  <si>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</si>
  <si>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</si>
  <si>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</si>
  <si>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</si>
  <si>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</si>
  <si>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</si>
  <si>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</si>
  <si>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</si>
  <si>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</si>
  <si>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</si>
  <si>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</si>
  <si>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</si>
  <si>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</si>
  <si>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</si>
  <si>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</si>
  <si>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</si>
  <si>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</si>
  <si>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</si>
  <si>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</si>
  <si>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</si>
  <si>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</si>
  <si>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</si>
  <si>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</si>
  <si>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</si>
  <si>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</si>
  <si>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</si>
  <si>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</si>
  <si>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</si>
  <si>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</si>
  <si>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</si>
  <si>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</si>
  <si>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</si>
  <si>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</si>
  <si>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</si>
  <si>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</si>
  <si>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</si>
  <si>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</si>
  <si>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</si>
  <si>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</si>
  <si>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</si>
  <si>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</si>
  <si>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</si>
  <si>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</si>
  <si>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</si>
  <si>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</si>
  <si>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</si>
  <si>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</si>
  <si>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</si>
  <si>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</si>
  <si>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</si>
  <si>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</si>
  <si>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</si>
  <si>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</si>
  <si>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</si>
  <si>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</si>
  <si>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</si>
  <si>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</si>
  <si>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</si>
  <si>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</si>
  <si>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</si>
  <si>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</si>
  <si>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</si>
  <si>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</si>
  <si>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</si>
  <si>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</si>
  <si>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</si>
  <si>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</si>
  <si>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</si>
  <si>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</si>
  <si>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</si>
  <si>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</si>
  <si>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</si>
  <si>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</si>
  <si>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</si>
  <si>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</si>
  <si>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</si>
  <si>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</si>
  <si>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</si>
  <si>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</si>
  <si>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</si>
  <si>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</si>
  <si>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</si>
  <si>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</si>
  <si>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</si>
  <si>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</si>
  <si>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</si>
  <si>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</si>
  <si>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</si>
  <si>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</si>
  <si>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</si>
  <si>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</si>
  <si>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</si>
  <si>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</si>
  <si>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</si>
  <si>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</si>
  <si>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</si>
  <si>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</si>
  <si>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</si>
  <si>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</si>
  <si>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</si>
  <si>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</si>
  <si>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</si>
  <si>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</si>
  <si>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</si>
  <si>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</si>
  <si>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</si>
  <si>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</si>
  <si>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</si>
  <si>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</si>
  <si>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</si>
  <si>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</si>
  <si>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</si>
  <si>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</si>
  <si>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</si>
  <si>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</si>
  <si>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</si>
  <si>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</si>
  <si>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</si>
  <si>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</si>
  <si>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</si>
  <si>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</si>
  <si>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</si>
  <si>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</si>
  <si>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</si>
  <si>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</si>
  <si>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</si>
  <si>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</si>
  <si>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</si>
  <si>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</si>
  <si>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</si>
  <si>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</si>
  <si>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</si>
  <si>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</si>
  <si>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</si>
  <si>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</si>
  <si>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</si>
  <si>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</si>
  <si>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</si>
  <si>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</si>
  <si>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</si>
  <si>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</si>
  <si>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</si>
  <si>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</si>
  <si>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</si>
  <si>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</si>
  <si>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</si>
  <si>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</si>
  <si>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</si>
  <si>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</si>
  <si>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</si>
  <si>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</si>
  <si>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</si>
  <si>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</si>
  <si>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</si>
  <si>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</si>
  <si>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</si>
  <si>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</si>
  <si>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</si>
  <si>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</si>
  <si>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</si>
  <si>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</si>
  <si>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</si>
  <si>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</si>
  <si>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</si>
  <si>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</si>
  <si>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</si>
  <si>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</si>
  <si>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</si>
  <si>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</si>
  <si>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</si>
  <si>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</si>
  <si>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</si>
  <si>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</si>
  <si>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</si>
  <si>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</si>
  <si>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</si>
  <si>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</si>
  <si>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</si>
  <si>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</si>
  <si>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</si>
  <si>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</si>
  <si>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</si>
  <si>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</si>
  <si>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</si>
  <si>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</si>
  <si>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</si>
  <si>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</si>
  <si>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</si>
  <si>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</si>
  <si>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</si>
  <si>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</si>
  <si>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</si>
  <si>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</si>
  <si>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</si>
  <si>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</si>
  <si>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</si>
  <si>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</si>
  <si>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</si>
  <si>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</si>
  <si>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</si>
  <si>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</si>
  <si>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</si>
  <si>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</si>
  <si>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</si>
  <si>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</si>
  <si>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</si>
  <si>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</si>
  <si>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</si>
  <si>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</si>
  <si>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</si>
  <si>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</si>
  <si>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</si>
  <si>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</si>
  <si>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</si>
  <si>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</si>
  <si>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</si>
  <si>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</si>
  <si>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</si>
  <si>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</si>
  <si>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</si>
  <si>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</si>
  <si>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</si>
  <si>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</si>
  <si>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</si>
  <si>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</si>
  <si>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</si>
  <si>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</si>
  <si>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</si>
  <si>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</si>
  <si>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</si>
  <si>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</si>
  <si>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</si>
  <si>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</si>
  <si>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</si>
  <si>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</si>
  <si>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</si>
  <si>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</si>
  <si>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</si>
  <si>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</si>
  <si>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</si>
  <si>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</si>
  <si>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</si>
  <si>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</si>
  <si>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</si>
  <si>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</si>
  <si>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</si>
  <si>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</si>
  <si>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</si>
  <si>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</si>
  <si>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</si>
  <si>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</si>
  <si>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</si>
  <si>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</si>
  <si>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</si>
  <si>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</si>
  <si>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</si>
  <si>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</si>
  <si>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</si>
  <si>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</si>
  <si>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</si>
  <si>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</si>
  <si>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</si>
  <si>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</si>
  <si>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</si>
  <si>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</si>
  <si>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</si>
  <si>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</si>
  <si>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</si>
  <si>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</si>
  <si>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</si>
  <si>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</si>
  <si>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</si>
  <si>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</si>
  <si>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</si>
  <si>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</si>
  <si>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</si>
  <si>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</si>
  <si>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</si>
  <si>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</si>
  <si>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</si>
  <si>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</si>
  <si>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</si>
  <si>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</si>
  <si>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</si>
  <si>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</si>
  <si>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</si>
  <si>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</si>
  <si>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</si>
  <si>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</si>
  <si>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</si>
  <si>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</si>
  <si>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</si>
  <si>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</si>
  <si>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</si>
  <si>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</si>
  <si>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</si>
  <si>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</si>
  <si>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</si>
  <si>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</si>
  <si>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</si>
  <si>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</si>
  <si>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</si>
  <si>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</si>
  <si>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</si>
  <si>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</si>
  <si>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</si>
  <si>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</si>
  <si>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</si>
  <si>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</si>
  <si>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</si>
  <si>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</si>
  <si>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</si>
  <si>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</si>
  <si>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</si>
  <si>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</si>
  <si>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</si>
  <si>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</si>
  <si>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</si>
  <si>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</si>
  <si>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</si>
  <si>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</si>
  <si>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</si>
  <si>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</si>
  <si>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</si>
  <si>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</si>
  <si>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</si>
  <si>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</si>
  <si>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</si>
  <si>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</si>
  <si>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</si>
  <si>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</si>
  <si>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</si>
  <si>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</si>
  <si>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</si>
  <si>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</si>
  <si>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</si>
  <si>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</si>
  <si>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</si>
  <si>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</si>
  <si>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</si>
  <si>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</si>
  <si>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</si>
  <si>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</si>
  <si>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</si>
  <si>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</si>
  <si>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</si>
  <si>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</si>
  <si>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</si>
  <si>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</si>
  <si>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</si>
  <si>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</si>
  <si>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</si>
  <si>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</si>
  <si>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</si>
  <si>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</si>
  <si>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</si>
  <si>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</si>
  <si>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</si>
  <si>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</si>
  <si>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</si>
  <si>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</si>
  <si>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</si>
  <si>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</si>
  <si>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</si>
  <si>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</si>
  <si>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</si>
  <si>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</si>
  <si>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</si>
  <si>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</si>
  <si>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</si>
  <si>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</si>
  <si>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</si>
  <si>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</si>
  <si>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</si>
  <si>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</si>
  <si>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</si>
  <si>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</si>
  <si>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</si>
  <si>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</si>
  <si>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</si>
  <si>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</si>
  <si>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</si>
  <si>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</si>
  <si>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</si>
  <si>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</si>
  <si>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</si>
  <si>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</si>
  <si>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</si>
  <si>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</si>
  <si>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</si>
  <si>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</si>
  <si>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</si>
  <si>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</si>
  <si>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</si>
  <si>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</si>
  <si>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</si>
  <si>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</si>
  <si>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</si>
  <si>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</si>
  <si>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</si>
  <si>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</si>
  <si>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</si>
  <si>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</si>
  <si>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</si>
  <si>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</si>
  <si>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</si>
  <si>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</si>
  <si>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</si>
  <si>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</si>
  <si>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</si>
  <si>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</si>
  <si>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</si>
  <si>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</si>
  <si>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</si>
  <si>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</si>
  <si>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</si>
  <si>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</si>
  <si>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</si>
  <si>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</si>
  <si>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</si>
  <si>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</si>
  <si>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</si>
  <si>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</si>
  <si>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</si>
  <si>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</si>
  <si>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</si>
  <si>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</si>
  <si>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</si>
  <si>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</si>
  <si>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</si>
  <si>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</si>
  <si>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</si>
  <si>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</si>
  <si>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</si>
  <si>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</si>
  <si>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</si>
  <si>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</si>
  <si>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</si>
  <si>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</si>
  <si>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</si>
  <si>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</si>
  <si>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</si>
  <si>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</si>
  <si>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</si>
  <si>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</si>
  <si>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</si>
  <si>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</si>
  <si>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</si>
  <si>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</si>
  <si>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</si>
  <si>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</si>
  <si>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</si>
  <si>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</si>
  <si>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</si>
  <si>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</si>
  <si>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</si>
  <si>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</si>
  <si>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</si>
  <si>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</si>
  <si>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</si>
  <si>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</si>
  <si>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</si>
  <si>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</si>
  <si>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</si>
  <si>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</si>
  <si>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</si>
  <si>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</si>
  <si>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</si>
  <si>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</si>
  <si>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</si>
  <si>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</si>
  <si>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</si>
  <si>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</si>
  <si>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</si>
  <si>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</si>
  <si>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</si>
  <si>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</si>
  <si>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</si>
  <si>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</si>
  <si>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</si>
  <si>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</si>
  <si>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</si>
  <si>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</si>
  <si>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</si>
  <si>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</si>
  <si>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</si>
  <si>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</si>
  <si>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</si>
  <si>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</si>
  <si>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</si>
  <si>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</si>
  <si>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</si>
  <si>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</si>
  <si>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</si>
  <si>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</si>
  <si>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</si>
  <si>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</si>
  <si>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</si>
  <si>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</si>
  <si>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</si>
  <si>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</si>
  <si>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</si>
  <si>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</si>
  <si>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</si>
  <si>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</si>
  <si>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</si>
  <si>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</si>
  <si>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</si>
  <si>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</si>
  <si>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</si>
  <si>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</si>
  <si>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</si>
  <si>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</si>
  <si>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</si>
  <si>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</si>
  <si>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</si>
  <si>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</si>
  <si>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</si>
  <si>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</si>
  <si>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</si>
  <si>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</si>
  <si>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</si>
  <si>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</si>
  <si>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</si>
  <si>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</si>
  <si>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</si>
  <si>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</si>
  <si>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</si>
  <si>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</si>
  <si>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</si>
  <si>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</si>
  <si>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</si>
  <si>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</si>
  <si>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</si>
  <si>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</si>
  <si>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</si>
  <si>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</si>
  <si>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</si>
  <si>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</si>
  <si>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</si>
  <si>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</si>
  <si>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</si>
  <si>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</si>
  <si>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</si>
  <si>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</si>
  <si>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</si>
  <si>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</si>
  <si>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</si>
  <si>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</si>
  <si>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</si>
  <si>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</si>
  <si>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</si>
  <si>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</si>
  <si>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</si>
  <si>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</si>
  <si>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</si>
  <si>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</si>
  <si>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</si>
  <si>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</si>
  <si>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</si>
  <si>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</si>
  <si>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</si>
  <si>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</si>
  <si>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</si>
  <si>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</si>
  <si>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</si>
  <si>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</si>
  <si>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</si>
  <si>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</si>
  <si>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</si>
  <si>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</si>
  <si>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</si>
  <si>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</si>
  <si>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</si>
  <si>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</si>
  <si>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</si>
  <si>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</si>
  <si>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</si>
  <si>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</si>
  <si>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</si>
  <si>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</si>
  <si>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</si>
  <si>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</si>
  <si>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</si>
  <si>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</si>
  <si>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</si>
  <si>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</si>
  <si>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</si>
  <si>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</si>
  <si>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</si>
  <si>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</si>
  <si>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</si>
  <si>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</si>
  <si>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</si>
  <si>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</si>
  <si>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</si>
  <si>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</si>
  <si>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</si>
  <si>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</si>
  <si>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</si>
  <si>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</si>
  <si>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</si>
  <si>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</si>
  <si>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</si>
  <si>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</si>
  <si>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</si>
  <si>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</si>
  <si>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</si>
  <si>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</si>
  <si>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</si>
  <si>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</si>
  <si>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</si>
  <si>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</si>
  <si>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</si>
  <si>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</si>
  <si>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</si>
  <si>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</si>
  <si>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</si>
  <si>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</si>
  <si>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</si>
  <si>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</si>
  <si>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</si>
  <si>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</si>
  <si>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</si>
  <si>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</si>
  <si>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</si>
  <si>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</si>
  <si>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</si>
  <si>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</si>
  <si>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</si>
  <si>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</si>
  <si>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</si>
  <si>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</si>
  <si>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</si>
  <si>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</si>
  <si>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</si>
  <si>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</si>
  <si>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</si>
  <si>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</si>
  <si>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</si>
  <si>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</si>
  <si>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</si>
  <si>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</si>
  <si>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</si>
  <si>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</si>
  <si>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</si>
  <si>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</si>
  <si>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</si>
  <si>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</si>
  <si>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</si>
  <si>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</si>
  <si>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</si>
  <si>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</si>
  <si>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</si>
  <si>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</si>
  <si>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</si>
  <si>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</si>
  <si>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</si>
  <si>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</si>
  <si>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</si>
  <si>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</si>
  <si>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</si>
  <si>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</si>
  <si>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</si>
  <si>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</si>
  <si>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</si>
  <si>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</si>
  <si>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</si>
  <si>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</si>
  <si>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</si>
  <si>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</si>
  <si>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</si>
  <si>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</si>
  <si>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</si>
  <si>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</si>
  <si>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</si>
  <si>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</si>
  <si>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</si>
  <si>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</si>
  <si>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</si>
  <si>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</si>
  <si>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</si>
  <si>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</si>
  <si>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</si>
  <si>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</si>
  <si>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</si>
  <si>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</si>
  <si>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</si>
  <si>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</si>
  <si>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</si>
  <si>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</si>
  <si>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</si>
  <si>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</si>
  <si>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</si>
  <si>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</si>
  <si>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</si>
  <si>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</si>
  <si>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</si>
  <si>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</si>
  <si>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</si>
  <si>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</si>
  <si>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</si>
  <si>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</si>
  <si>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</si>
  <si>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</si>
  <si>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</si>
  <si>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</si>
  <si>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</si>
  <si>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</si>
  <si>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</si>
  <si>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</si>
  <si>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</si>
  <si>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</si>
  <si>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</si>
  <si>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</si>
  <si>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</si>
  <si>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</si>
  <si>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</si>
  <si>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</si>
  <si>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</si>
  <si>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</si>
  <si>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</si>
  <si>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</si>
  <si>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</si>
  <si>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</si>
  <si>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</si>
  <si>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</si>
  <si>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</si>
  <si>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</si>
  <si>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</si>
  <si>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</si>
  <si>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</si>
  <si>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</si>
  <si>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</si>
  <si>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</si>
  <si>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</si>
  <si>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</si>
  <si>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</si>
  <si>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</si>
  <si>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</si>
  <si>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</si>
  <si>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</si>
  <si>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</si>
  <si>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</si>
  <si>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</si>
  <si>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</si>
  <si>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</si>
  <si>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</si>
  <si>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</si>
  <si>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</si>
  <si>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</si>
  <si>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</si>
  <si>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</si>
  <si>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</si>
  <si>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</si>
  <si>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</si>
  <si>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</si>
  <si>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</si>
  <si>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</si>
  <si>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</si>
  <si>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</si>
  <si>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</si>
  <si>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</si>
  <si>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</si>
  <si>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</si>
  <si>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</si>
  <si>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</si>
  <si>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</si>
  <si>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</si>
  <si>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</si>
  <si>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</si>
  <si>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</si>
  <si>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</si>
  <si>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</si>
  <si>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</si>
  <si>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</si>
  <si>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</si>
  <si>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</si>
  <si>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</si>
  <si>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</si>
  <si>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</si>
  <si>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</si>
  <si>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</si>
  <si>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</si>
  <si>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</si>
  <si>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</si>
  <si>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</si>
  <si>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</si>
  <si>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</si>
  <si>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</si>
  <si>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</si>
  <si>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</si>
  <si>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</si>
  <si>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</si>
  <si>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</si>
  <si>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</si>
  <si>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</si>
  <si>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</si>
  <si>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</si>
  <si>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</si>
  <si>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</si>
  <si>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</si>
  <si>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</si>
  <si>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</si>
  <si>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</si>
  <si>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</si>
  <si>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</si>
  <si>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</si>
  <si>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</si>
  <si>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</si>
  <si>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</si>
  <si>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</si>
  <si>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</si>
  <si>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</si>
  <si>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</si>
  <si>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</si>
  <si>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</si>
  <si>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</si>
  <si>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</si>
  <si>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</si>
  <si>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</si>
  <si>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</si>
  <si>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</si>
  <si>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</si>
  <si>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</si>
  <si>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</si>
  <si>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</si>
  <si>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</si>
  <si>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</si>
  <si>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</si>
  <si>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</si>
  <si>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</si>
  <si>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</si>
  <si>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</si>
  <si>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</si>
  <si>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</si>
  <si>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</si>
  <si>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</si>
  <si>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</si>
  <si>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</si>
  <si>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</si>
  <si>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</si>
  <si>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</si>
  <si>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</si>
  <si>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</si>
  <si>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</si>
  <si>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</si>
  <si>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</si>
  <si>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</si>
  <si>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</si>
  <si>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</si>
  <si>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</si>
  <si>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</si>
  <si>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</si>
  <si>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</si>
  <si>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</si>
  <si>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</si>
  <si>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</si>
  <si>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</si>
  <si>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</si>
  <si>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</si>
  <si>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</si>
  <si>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</si>
  <si>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</si>
  <si>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</si>
  <si>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</si>
  <si>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</si>
  <si>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</si>
  <si>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</si>
  <si>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</si>
  <si>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</si>
  <si>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</si>
  <si>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</si>
  <si>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</si>
  <si>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</si>
  <si>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</si>
  <si>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</si>
  <si>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</si>
  <si>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</si>
  <si>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</si>
  <si>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</si>
  <si>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</si>
  <si>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</si>
  <si>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</si>
  <si>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</si>
  <si>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</si>
  <si>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</si>
  <si>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</si>
  <si>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</si>
  <si>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</si>
  <si>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</si>
  <si>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</si>
  <si>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</si>
  <si>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</si>
  <si>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</si>
  <si>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</si>
  <si>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</si>
  <si>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</si>
  <si>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</si>
  <si>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</si>
  <si>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</si>
  <si>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</si>
  <si>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</si>
  <si>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</si>
  <si>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</si>
  <si>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</si>
  <si>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</si>
  <si>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</si>
  <si>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</si>
  <si>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</si>
  <si>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</si>
  <si>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</si>
  <si>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</si>
  <si>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</si>
  <si>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</si>
  <si>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</si>
  <si>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</si>
  <si>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</si>
  <si>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</si>
  <si>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</si>
  <si>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</si>
  <si>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</si>
  <si>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</si>
  <si>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</si>
  <si>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</si>
  <si>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</si>
  <si>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</si>
  <si>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</si>
  <si>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</si>
  <si>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</si>
  <si>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</si>
  <si>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</si>
  <si>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</si>
  <si>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</si>
  <si>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</si>
  <si>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</si>
  <si>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</si>
  <si>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</si>
  <si>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</si>
  <si>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</si>
  <si>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</si>
  <si>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</si>
  <si>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</si>
  <si>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</si>
  <si>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</si>
  <si>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</si>
  <si>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</si>
  <si>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</si>
  <si>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</si>
  <si>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</si>
  <si>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</si>
  <si>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</si>
  <si>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</si>
  <si>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</si>
  <si>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</si>
  <si>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</si>
  <si>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</si>
  <si>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</si>
  <si>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</si>
  <si>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</si>
  <si>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</si>
  <si>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</si>
  <si>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</si>
  <si>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</si>
  <si>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</si>
  <si>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</si>
  <si>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</si>
  <si>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</si>
  <si>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</si>
  <si>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</si>
  <si>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</si>
  <si>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</si>
  <si>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</si>
  <si>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</si>
  <si>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</si>
  <si>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</si>
  <si>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</si>
  <si>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</si>
  <si>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</si>
  <si>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</si>
  <si>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</si>
  <si>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</si>
  <si>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</si>
  <si>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</si>
  <si>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</si>
  <si>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</si>
  <si>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</si>
  <si>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</si>
  <si>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</si>
  <si>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</si>
  <si>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</si>
  <si>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</si>
  <si>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</si>
  <si>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</si>
  <si>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</si>
  <si>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</si>
  <si>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</si>
  <si>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</si>
  <si>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</si>
  <si>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</si>
  <si>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</si>
  <si>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</si>
  <si>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</si>
  <si>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</si>
  <si>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</si>
  <si>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</si>
  <si>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</si>
  <si>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</si>
  <si>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</si>
  <si>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</si>
  <si>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</si>
  <si>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</si>
  <si>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</si>
  <si>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</si>
  <si>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</si>
  <si>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</si>
  <si>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</si>
  <si>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</si>
  <si>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</si>
  <si>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</si>
  <si>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</si>
  <si>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</si>
  <si>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</si>
  <si>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</si>
  <si>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</si>
  <si>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</si>
  <si>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</si>
  <si>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</si>
  <si>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</si>
  <si>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</si>
  <si>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</si>
  <si>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</si>
  <si>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</si>
  <si>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</si>
  <si>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</si>
  <si>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</si>
  <si>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</si>
  <si>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</si>
  <si>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</si>
  <si>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</si>
  <si>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</si>
  <si>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</si>
  <si>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</si>
  <si>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</si>
  <si>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</si>
  <si>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</si>
  <si>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</si>
  <si>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</si>
  <si>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</si>
  <si>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</si>
  <si>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</si>
  <si>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</si>
  <si>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</si>
  <si>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</si>
  <si>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</si>
  <si>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</si>
  <si>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</si>
  <si>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</si>
  <si>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</si>
  <si>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</si>
  <si>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</si>
  <si>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</si>
  <si>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</si>
  <si>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</si>
  <si>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</si>
  <si>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</si>
  <si>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</si>
  <si>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</si>
  <si>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</si>
  <si>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</si>
  <si>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</si>
  <si>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</si>
  <si>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</si>
  <si>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</si>
  <si>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</si>
  <si>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</si>
  <si>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</si>
  <si>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</si>
  <si>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</si>
  <si>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</si>
  <si>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</si>
  <si>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</si>
  <si>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</si>
  <si>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</si>
  <si>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</si>
  <si>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</si>
  <si>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</si>
  <si>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</si>
  <si>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</si>
  <si>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</si>
  <si>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</si>
  <si>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</si>
  <si>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</si>
  <si>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</si>
  <si>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</si>
  <si>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</si>
  <si>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</si>
  <si>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</si>
  <si>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</si>
  <si>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</si>
  <si>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</si>
  <si>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</si>
  <si>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</si>
  <si>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</si>
  <si>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</si>
  <si>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</si>
  <si>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</si>
  <si>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</si>
  <si>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</si>
  <si>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</si>
  <si>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</si>
  <si>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</si>
  <si>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</si>
  <si>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</si>
  <si>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</si>
  <si>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</si>
  <si>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</si>
  <si>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</si>
  <si>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</si>
  <si>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</si>
  <si>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</si>
  <si>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</si>
  <si>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</si>
  <si>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</si>
  <si>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</si>
  <si>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</si>
  <si>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</si>
  <si>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</si>
  <si>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</si>
  <si>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</si>
  <si>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</si>
  <si>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</si>
  <si>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</si>
  <si>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</si>
  <si>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</si>
  <si>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</si>
  <si>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</si>
  <si>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</si>
  <si>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</si>
  <si>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</si>
  <si>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</si>
  <si>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</si>
  <si>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</si>
  <si>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</si>
  <si>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</si>
  <si>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</si>
  <si>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</si>
  <si>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</si>
  <si>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</si>
  <si>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</si>
  <si>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</si>
  <si>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</si>
  <si>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</si>
  <si>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</si>
  <si>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</si>
  <si>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</si>
  <si>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</si>
  <si>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</si>
  <si>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</si>
  <si>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</si>
  <si>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</si>
  <si>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</si>
  <si>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</si>
  <si>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</si>
  <si>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</si>
  <si>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</si>
  <si>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</si>
  <si>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</si>
  <si>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</si>
  <si>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</si>
  <si>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</si>
  <si>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</si>
  <si>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</si>
  <si>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</si>
  <si>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</si>
  <si>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</si>
  <si>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</si>
  <si>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</si>
  <si>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</si>
  <si>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</si>
  <si>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</si>
  <si>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</si>
  <si>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</si>
  <si>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</si>
  <si>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</si>
  <si>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</si>
  <si>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</si>
  <si>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</si>
  <si>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</si>
  <si>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</si>
  <si>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</si>
  <si>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</si>
  <si>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</si>
  <si>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</si>
  <si>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</si>
  <si>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</si>
  <si>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</si>
  <si>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</si>
  <si>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</si>
  <si>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</si>
  <si>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</si>
  <si>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</si>
  <si>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</si>
  <si>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</si>
  <si>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</si>
  <si>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</si>
  <si>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</si>
  <si>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</si>
  <si>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</si>
  <si>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</si>
  <si>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</si>
  <si>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</si>
  <si>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</si>
  <si>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</si>
  <si>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</si>
  <si>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</si>
  <si>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</si>
  <si>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</si>
  <si>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</si>
  <si>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</si>
  <si>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</si>
  <si>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</si>
  <si>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</si>
  <si>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</si>
  <si>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</si>
  <si>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</si>
  <si>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</si>
  <si>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</si>
  <si>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</si>
  <si>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</si>
  <si>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</si>
  <si>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</si>
  <si>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</si>
  <si>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</si>
  <si>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</si>
  <si>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</si>
  <si>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</si>
  <si>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</si>
  <si>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</si>
  <si>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</si>
  <si>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</si>
  <si>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</si>
  <si>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</si>
  <si>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</si>
  <si>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</si>
  <si>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</si>
  <si>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</si>
  <si>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</si>
  <si>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</si>
  <si>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</si>
  <si>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</si>
  <si>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</si>
  <si>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</si>
  <si>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</si>
  <si>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</si>
  <si>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</si>
  <si>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</si>
  <si>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</si>
  <si>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</si>
  <si>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</si>
  <si>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</si>
  <si>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</si>
  <si>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</si>
  <si>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</si>
  <si>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</si>
  <si>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</si>
  <si>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</si>
  <si>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</si>
  <si>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</si>
  <si>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</si>
  <si>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</si>
  <si>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</si>
  <si>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</si>
  <si>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</si>
  <si>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</si>
  <si>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</si>
  <si>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</si>
  <si>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</si>
  <si>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</si>
  <si>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</si>
  <si>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</si>
  <si>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</si>
  <si>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</si>
  <si>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</si>
  <si>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</si>
  <si>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</si>
  <si>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</si>
  <si>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</si>
  <si>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</si>
  <si>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</si>
  <si>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</si>
  <si>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</si>
  <si>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</si>
  <si>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</si>
  <si>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</si>
  <si>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</si>
  <si>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</si>
  <si>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</si>
  <si>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</si>
  <si>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</si>
  <si>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</si>
  <si>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</si>
  <si>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</si>
  <si>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</si>
  <si>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</si>
  <si>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</si>
  <si>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</si>
  <si>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</si>
  <si>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</si>
  <si>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</si>
  <si>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</si>
  <si>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</si>
  <si>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</si>
  <si>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</si>
  <si>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</si>
  <si>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</si>
  <si>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</si>
  <si>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</si>
  <si>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</si>
  <si>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</si>
  <si>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</si>
  <si>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</si>
  <si>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</si>
  <si>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</si>
  <si>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</si>
  <si>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</si>
  <si>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</si>
  <si>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</si>
  <si>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</si>
  <si>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</si>
  <si>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</si>
  <si>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</si>
  <si>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</si>
  <si>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</si>
  <si>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</si>
  <si>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</si>
  <si>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</si>
  <si>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</si>
  <si>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</si>
  <si>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</si>
  <si>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</si>
  <si>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</si>
  <si>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</si>
  <si>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</si>
  <si>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</si>
  <si>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</si>
  <si>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</si>
  <si>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</si>
  <si>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</si>
  <si>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</si>
  <si>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</si>
  <si>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</si>
  <si>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</si>
  <si>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</si>
  <si>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</si>
  <si>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</si>
  <si>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</si>
  <si>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</si>
  <si>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</si>
  <si>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</si>
  <si>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</si>
  <si>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</si>
  <si>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</si>
  <si>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</si>
  <si>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</si>
  <si>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</si>
  <si>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</si>
  <si>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</si>
  <si>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</si>
  <si>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</si>
  <si>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</si>
  <si>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</si>
  <si>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</si>
  <si>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</si>
  <si>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</si>
  <si>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</si>
  <si>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</si>
  <si>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</si>
  <si>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</si>
  <si>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</si>
  <si>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</si>
  <si>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</si>
  <si>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</si>
  <si>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</si>
  <si>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</si>
  <si>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</si>
  <si>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</si>
  <si>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</si>
  <si>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</si>
  <si>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</si>
  <si>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</si>
  <si>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</si>
  <si>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</si>
  <si>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</si>
  <si>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</si>
  <si>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</si>
  <si>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</si>
  <si>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</si>
  <si>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</si>
  <si>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</si>
  <si>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</si>
  <si>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</si>
  <si>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</si>
  <si>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</si>
  <si>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</si>
  <si>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</si>
  <si>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</si>
  <si>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</si>
  <si>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</si>
  <si>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</si>
  <si>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</si>
  <si>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</si>
  <si>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</si>
  <si>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</si>
  <si>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</si>
  <si>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</si>
  <si>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</si>
  <si>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</si>
  <si>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</si>
  <si>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</si>
  <si>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</si>
  <si>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</si>
  <si>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</si>
  <si>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</si>
  <si>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</si>
  <si>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</si>
  <si>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</si>
  <si>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</si>
  <si>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</si>
  <si>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</si>
  <si>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</si>
  <si>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</si>
  <si>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</si>
  <si>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</si>
  <si>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</si>
  <si>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</si>
  <si>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</si>
  <si>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</si>
  <si>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</si>
  <si>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</si>
  <si>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</si>
  <si>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</si>
  <si>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</si>
  <si>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</si>
  <si>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</si>
  <si>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</si>
  <si>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</si>
  <si>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</si>
  <si>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</si>
  <si>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</si>
  <si>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</si>
  <si>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</si>
  <si>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</si>
  <si>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</si>
  <si>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</si>
  <si>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</si>
  <si>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</si>
  <si>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</si>
  <si>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</si>
  <si>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</si>
  <si>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</si>
  <si>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</si>
  <si>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</si>
  <si>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</si>
  <si>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</si>
  <si>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</si>
  <si>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</si>
  <si>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</si>
  <si>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</si>
  <si>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</si>
  <si>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</si>
  <si>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</si>
  <si>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</si>
  <si>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</si>
  <si>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</si>
  <si>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</si>
  <si>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</si>
  <si>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</si>
  <si>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</si>
  <si>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</si>
  <si>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</si>
  <si>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</si>
  <si>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</si>
  <si>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</si>
  <si>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</si>
  <si>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</si>
  <si>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</si>
  <si>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</si>
  <si>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</si>
  <si>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</si>
  <si>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</si>
  <si>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</si>
  <si>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</si>
  <si>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</si>
  <si>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</si>
  <si>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</si>
  <si>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</si>
  <si>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</si>
  <si>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</si>
  <si>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</si>
  <si>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</si>
  <si>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</si>
  <si>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</si>
  <si>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</si>
  <si>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</si>
  <si>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</si>
  <si>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</si>
  <si>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</si>
  <si>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</si>
  <si>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</si>
  <si>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</si>
  <si>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</si>
  <si>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</si>
  <si>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</si>
  <si>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</si>
  <si>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</si>
  <si>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</si>
  <si>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</si>
  <si>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</si>
  <si>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</si>
  <si>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</si>
  <si>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</si>
  <si>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</si>
  <si>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</si>
  <si>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</si>
  <si>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</si>
  <si>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</si>
  <si>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</si>
  <si>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</si>
  <si>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</si>
  <si>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</si>
  <si>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</si>
  <si>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</si>
  <si>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</si>
  <si>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</si>
  <si>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</si>
  <si>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</si>
  <si>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</si>
  <si>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</si>
  <si>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</si>
  <si>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</si>
  <si>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</si>
  <si>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</si>
  <si>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</si>
  <si>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</si>
  <si>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</si>
  <si>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</si>
  <si>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</si>
  <si>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</si>
  <si>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</si>
  <si>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</si>
  <si>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</si>
  <si>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</si>
  <si>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</si>
  <si>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</si>
  <si>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</si>
  <si>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</si>
  <si>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</si>
  <si>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</si>
  <si>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</si>
  <si>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</si>
  <si>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</si>
  <si>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</si>
  <si>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</si>
  <si>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</si>
  <si>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</si>
  <si>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</si>
  <si>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</si>
  <si>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</si>
  <si>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</si>
  <si>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</si>
  <si>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</si>
  <si>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</si>
  <si>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</si>
  <si>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</si>
  <si>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</si>
  <si>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</si>
  <si>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</si>
  <si>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</si>
  <si>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</si>
  <si>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</si>
  <si>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</si>
  <si>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</si>
  <si>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</si>
  <si>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</si>
  <si>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</si>
  <si>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</si>
  <si>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</si>
  <si>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</si>
  <si>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</si>
  <si>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</si>
  <si>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</si>
  <si>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</si>
  <si>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</si>
  <si>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</si>
  <si>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</si>
  <si>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</si>
  <si>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</si>
  <si>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</si>
  <si>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</si>
  <si>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</si>
  <si>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</si>
  <si>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</si>
  <si>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</si>
  <si>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</si>
  <si>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</si>
  <si>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</si>
  <si>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</si>
  <si>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</si>
  <si>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</si>
  <si>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</si>
  <si>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</si>
  <si>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</si>
  <si>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</si>
  <si>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</si>
  <si>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</si>
  <si>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</si>
  <si>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</si>
  <si>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</si>
  <si>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</si>
  <si>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</si>
  <si>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</si>
  <si>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</si>
  <si>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</si>
  <si>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</si>
  <si>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</si>
  <si>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</si>
  <si>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</si>
  <si>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</si>
  <si>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</si>
  <si>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</si>
  <si>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</si>
  <si>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</si>
  <si>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</si>
  <si>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</si>
  <si>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</si>
  <si>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</si>
  <si>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</si>
  <si>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</si>
  <si>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</si>
  <si>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</si>
  <si>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</si>
  <si>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</si>
  <si>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</si>
  <si>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</si>
  <si>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</si>
  <si>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</si>
  <si>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</si>
  <si>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</si>
  <si>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</si>
  <si>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</si>
  <si>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</si>
  <si>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</si>
  <si>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</si>
  <si>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</si>
  <si>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</si>
  <si>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</si>
  <si>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</si>
  <si>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</si>
  <si>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</si>
  <si>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</si>
  <si>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</si>
  <si>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</si>
  <si>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</si>
  <si>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</si>
  <si>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</si>
  <si>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</si>
  <si>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</si>
  <si>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</si>
  <si>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</si>
  <si>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</si>
  <si>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</si>
  <si>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</si>
  <si>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</si>
  <si>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</si>
  <si>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</si>
  <si>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</si>
  <si>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</si>
  <si>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</si>
  <si>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</si>
  <si>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</si>
  <si>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</si>
  <si>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</si>
  <si>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</si>
  <si>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</si>
  <si>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</si>
  <si>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</si>
  <si>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</si>
  <si>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</si>
  <si>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</si>
  <si>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</si>
  <si>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</si>
  <si>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</si>
  <si>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</si>
  <si>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</si>
  <si>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</si>
  <si>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</si>
  <si>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</si>
  <si>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</si>
  <si>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</si>
  <si>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</si>
  <si>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</si>
  <si>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</si>
  <si>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</si>
  <si>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</si>
  <si>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</si>
  <si>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</si>
  <si>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</si>
  <si>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</si>
  <si>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</si>
  <si>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</si>
  <si>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</si>
  <si>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</si>
  <si>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</si>
  <si>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</si>
  <si>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</si>
  <si>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</si>
  <si>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</si>
  <si>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</si>
  <si>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</si>
  <si>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</si>
  <si>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</si>
  <si>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</si>
  <si>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</si>
  <si>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</si>
  <si>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</si>
  <si>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</si>
  <si>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</si>
  <si>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</si>
  <si>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</si>
  <si>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</si>
  <si>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</si>
  <si>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</si>
  <si>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</si>
  <si>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</si>
  <si>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</si>
  <si>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</si>
  <si>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</si>
  <si>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</si>
  <si>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</si>
  <si>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</si>
  <si>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</si>
  <si>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</si>
  <si>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</si>
  <si>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</si>
  <si>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</si>
  <si>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</si>
  <si>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</si>
  <si>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</si>
  <si>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</si>
  <si>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</si>
  <si>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</si>
  <si>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</si>
  <si>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</si>
  <si>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</si>
  <si>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</si>
  <si>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</si>
  <si>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</si>
  <si>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</si>
  <si>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</si>
  <si>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</si>
  <si>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</si>
  <si>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</si>
  <si>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</si>
  <si>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</si>
  <si>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</si>
  <si>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</si>
  <si>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</si>
  <si>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</si>
  <si>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</si>
  <si>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</si>
  <si>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</si>
  <si>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</si>
  <si>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</si>
  <si>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</si>
  <si>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</si>
  <si>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</si>
  <si>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</si>
  <si>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</si>
  <si>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</si>
  <si>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</si>
  <si>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</si>
  <si>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</si>
  <si>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</si>
  <si>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</si>
  <si>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</si>
  <si>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</si>
  <si>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</si>
  <si>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</si>
  <si>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</si>
  <si>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</si>
  <si>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</si>
  <si>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</si>
  <si>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</si>
  <si>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</si>
  <si>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</si>
  <si>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</si>
  <si>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</si>
  <si>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</si>
  <si>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</si>
  <si>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</si>
  <si>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</si>
  <si>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</si>
  <si>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</si>
  <si>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</si>
  <si>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</si>
  <si>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</si>
  <si>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</si>
  <si>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</si>
  <si>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</si>
  <si>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</si>
  <si>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</si>
  <si>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</si>
  <si>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</si>
  <si>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</si>
  <si>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</si>
  <si>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</si>
  <si>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</si>
  <si>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</si>
  <si>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</si>
  <si>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</si>
  <si>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</si>
  <si>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</si>
  <si>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</si>
  <si>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</si>
  <si>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</si>
  <si>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</si>
  <si>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</si>
  <si>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</si>
  <si>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</si>
  <si>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</si>
  <si>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</si>
  <si>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</si>
  <si>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</si>
  <si>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</si>
  <si>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</si>
  <si>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</si>
  <si>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</si>
  <si>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</si>
  <si>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</si>
  <si>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</si>
  <si>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</si>
  <si>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</si>
  <si>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</si>
  <si>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</si>
  <si>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</si>
  <si>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</si>
  <si>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</si>
  <si>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</si>
  <si>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</si>
  <si>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</si>
  <si>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</si>
  <si>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</si>
  <si>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</si>
  <si>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</si>
  <si>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</si>
  <si>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</si>
  <si>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</si>
  <si>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</si>
  <si>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</si>
  <si>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</si>
  <si>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</si>
  <si>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</si>
  <si>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</si>
  <si>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</si>
  <si>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</si>
  <si>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</si>
  <si>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</si>
  <si>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</si>
  <si>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</si>
  <si>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</si>
  <si>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</si>
  <si>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</si>
  <si>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</si>
  <si>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</si>
  <si>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</si>
  <si>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</si>
  <si>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</si>
  <si>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</si>
  <si>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</si>
  <si>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</si>
  <si>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</si>
  <si>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</si>
  <si>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</si>
  <si>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</si>
  <si>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</si>
  <si>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</si>
  <si>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</si>
  <si>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</si>
  <si>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</si>
  <si>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</si>
  <si>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</si>
  <si>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</si>
  <si>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</si>
  <si>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</si>
  <si>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</si>
  <si>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</si>
  <si>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</si>
  <si>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</si>
  <si>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</si>
  <si>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</si>
  <si>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</si>
  <si>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</si>
  <si>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</si>
  <si>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</si>
  <si>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</si>
  <si>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</si>
  <si>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</si>
  <si>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</si>
  <si>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</si>
  <si>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</si>
  <si>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</si>
  <si>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</si>
  <si>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</si>
  <si>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</si>
  <si>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</si>
  <si>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</si>
  <si>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</si>
  <si>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</si>
  <si>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</si>
  <si>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</si>
  <si>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</si>
  <si>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</si>
  <si>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</si>
  <si>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</si>
  <si>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</si>
  <si>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</si>
  <si>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</si>
  <si>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</si>
  <si>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</si>
  <si>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</si>
  <si>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</si>
  <si>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</si>
  <si>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</si>
  <si>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</si>
  <si>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</si>
  <si>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</si>
  <si>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</si>
  <si>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</si>
  <si>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</si>
  <si>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</si>
  <si>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</si>
  <si>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</si>
  <si>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</si>
  <si>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</si>
  <si>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</si>
  <si>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</si>
  <si>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</si>
  <si>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</si>
  <si>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</si>
  <si>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</si>
  <si>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</si>
  <si>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</si>
  <si>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</si>
  <si>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</si>
  <si>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</si>
  <si>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</si>
  <si>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</si>
  <si>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</si>
  <si>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</si>
  <si>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</si>
  <si>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</si>
  <si>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</si>
  <si>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</si>
  <si>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</si>
  <si>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</si>
  <si>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</si>
  <si>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</si>
  <si>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</si>
  <si>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</si>
  <si>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</si>
  <si>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</si>
  <si>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</si>
  <si>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</si>
  <si>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</si>
  <si>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</si>
  <si>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</si>
  <si>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</si>
  <si>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</si>
  <si>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</si>
  <si>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</si>
  <si>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</si>
  <si>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</si>
  <si>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</si>
  <si>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</si>
  <si>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</si>
  <si>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</si>
  <si>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</si>
  <si>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</si>
  <si>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</si>
  <si>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</si>
  <si>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</si>
  <si>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</si>
  <si>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</si>
  <si>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</si>
  <si>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</si>
  <si>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</si>
  <si>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</si>
  <si>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</si>
  <si>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</si>
  <si>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</si>
  <si>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</si>
  <si>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</si>
  <si>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</si>
  <si>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</si>
  <si>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</si>
  <si>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</si>
  <si>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</si>
  <si>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</si>
  <si>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</si>
  <si>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</si>
  <si>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</si>
  <si>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</si>
  <si>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</si>
  <si>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</si>
  <si>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</si>
  <si>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</si>
  <si>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</si>
  <si>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</si>
  <si>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</si>
  <si>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</si>
  <si>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</si>
  <si>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</si>
  <si>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</si>
  <si>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</si>
  <si>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</si>
  <si>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</si>
  <si>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</si>
  <si>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</si>
  <si>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</si>
  <si>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</si>
  <si>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</si>
  <si>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</si>
  <si>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</si>
  <si>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</si>
  <si>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</si>
  <si>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</si>
  <si>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</si>
  <si>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</si>
  <si>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</si>
  <si>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</si>
  <si>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</si>
  <si>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</si>
  <si>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</si>
  <si>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</si>
  <si>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</si>
  <si>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</si>
  <si>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</si>
  <si>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</si>
  <si>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</si>
  <si>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</si>
  <si>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</si>
  <si>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</si>
  <si>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</si>
  <si>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</si>
  <si>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</si>
  <si>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</si>
  <si>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</si>
  <si>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</si>
  <si>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</si>
  <si>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</si>
  <si>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</si>
  <si>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</si>
  <si>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</si>
  <si>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</si>
  <si>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</si>
  <si>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</si>
  <si>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</si>
  <si>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</si>
  <si>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</si>
  <si>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</si>
  <si>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</si>
  <si>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</si>
  <si>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</si>
  <si>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</si>
  <si>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</si>
  <si>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</si>
  <si>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</si>
  <si>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</si>
  <si>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</si>
  <si>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</si>
  <si>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</si>
  <si>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</si>
  <si>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</si>
  <si>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</si>
  <si>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</si>
  <si>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</si>
  <si>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</si>
  <si>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</si>
  <si>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</si>
  <si>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</si>
  <si>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</si>
  <si>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</si>
  <si>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</si>
  <si>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</si>
  <si>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</si>
  <si>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</si>
  <si>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</si>
  <si>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</si>
  <si>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</si>
  <si>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</si>
  <si>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</si>
  <si>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</si>
  <si>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</si>
  <si>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</si>
  <si>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</si>
  <si>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</si>
  <si>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</si>
  <si>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</si>
  <si>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</si>
  <si>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</si>
  <si>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</si>
  <si>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</si>
  <si>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</si>
  <si>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</si>
  <si>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</si>
  <si>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</si>
  <si>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</si>
  <si>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</si>
  <si>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</si>
  <si>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</si>
  <si>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</si>
  <si>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</si>
  <si>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</si>
  <si>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</si>
  <si>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</si>
  <si>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</si>
  <si>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</si>
  <si>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</si>
  <si>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</si>
  <si>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</si>
  <si>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</si>
  <si>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</si>
  <si>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</si>
  <si>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</si>
  <si>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</si>
  <si>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</si>
  <si>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</si>
  <si>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</si>
  <si>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</si>
  <si>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</si>
  <si>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</si>
  <si>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</si>
  <si>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</si>
  <si>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</si>
  <si>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</si>
  <si>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</si>
  <si>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</si>
  <si>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</si>
  <si>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</si>
  <si>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</si>
  <si>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</si>
  <si>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</si>
  <si>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</si>
  <si>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</si>
  <si>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</si>
  <si>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</si>
  <si>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</si>
  <si>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</si>
  <si>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</si>
  <si>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</si>
  <si>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</si>
  <si>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</si>
  <si>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</si>
  <si>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</si>
  <si>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</si>
  <si>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</si>
  <si>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</si>
  <si>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</si>
  <si>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</si>
  <si>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</si>
  <si>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</si>
  <si>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</si>
  <si>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</si>
  <si>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</si>
  <si>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</si>
  <si>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</si>
  <si>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</si>
  <si>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</si>
  <si>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</si>
  <si>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</si>
  <si>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</si>
  <si>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</si>
  <si>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</si>
  <si>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</si>
  <si>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</si>
  <si>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</si>
  <si>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</si>
  <si>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</si>
  <si>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</si>
  <si>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</si>
  <si>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</si>
  <si>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</si>
  <si>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</si>
  <si>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</si>
  <si>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</si>
  <si>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</si>
  <si>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</si>
  <si>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</si>
  <si>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</si>
  <si>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</si>
  <si>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</si>
  <si>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</si>
  <si>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</si>
  <si>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</si>
  <si>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</si>
  <si>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</si>
  <si>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</si>
  <si>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</si>
  <si>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</si>
  <si>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</si>
  <si>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</si>
  <si>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</si>
  <si>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</si>
  <si>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</si>
  <si>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</si>
  <si>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</si>
  <si>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</si>
  <si>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</si>
  <si>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</si>
  <si>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</si>
  <si>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</si>
  <si>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</si>
  <si>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</si>
  <si>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</si>
  <si>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</si>
  <si>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</si>
  <si>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</si>
  <si>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</si>
  <si>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</si>
  <si>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</si>
  <si>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</si>
  <si>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</si>
  <si>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</si>
  <si>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</si>
  <si>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</si>
  <si>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</si>
  <si>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</si>
  <si>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</si>
  <si>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</si>
  <si>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</si>
  <si>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</si>
  <si>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</si>
  <si>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</si>
  <si>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</si>
  <si>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</si>
  <si>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</si>
  <si>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</si>
  <si>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</si>
  <si>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</si>
  <si>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</si>
  <si>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</si>
  <si>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</si>
  <si>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</si>
  <si>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</si>
  <si>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</si>
  <si>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</si>
  <si>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</si>
  <si>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</si>
  <si>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</si>
  <si>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</si>
  <si>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</si>
  <si>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</si>
  <si>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</si>
  <si>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</si>
  <si>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</si>
  <si>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</si>
  <si>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</si>
  <si>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</si>
  <si>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</si>
  <si>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</si>
  <si>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</si>
  <si>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</si>
  <si>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</si>
  <si>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</si>
  <si>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</si>
  <si>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</si>
  <si>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</si>
  <si>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</si>
  <si>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</si>
  <si>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</si>
  <si>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</si>
  <si>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</si>
  <si>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</si>
  <si>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</si>
  <si>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</si>
  <si>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</si>
  <si>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</si>
  <si>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</si>
  <si>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</si>
  <si>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</si>
  <si>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</si>
  <si>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</si>
  <si>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</si>
  <si>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</si>
  <si>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</si>
  <si>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</si>
  <si>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</si>
  <si>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</si>
  <si>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</si>
  <si>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</si>
  <si>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</si>
  <si>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</si>
  <si>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</si>
  <si>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</si>
  <si>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</si>
  <si>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</si>
  <si>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</si>
  <si>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</si>
  <si>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</si>
  <si>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</si>
  <si>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</si>
  <si>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</si>
  <si>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</si>
  <si>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</si>
  <si>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</si>
  <si>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</si>
  <si>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</si>
  <si>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</si>
  <si>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</si>
  <si>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</si>
  <si>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</si>
  <si>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</si>
  <si>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</si>
  <si>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</si>
  <si>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</si>
  <si>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</si>
  <si>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</si>
  <si>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</si>
  <si>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</si>
  <si>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</si>
  <si>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</si>
  <si>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</si>
  <si>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</si>
  <si>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</si>
  <si>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</si>
  <si>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</si>
  <si>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</si>
  <si>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</si>
  <si>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</si>
  <si>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</si>
  <si>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</si>
  <si>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</si>
  <si>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</si>
  <si>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</si>
  <si>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</si>
  <si>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</si>
  <si>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</si>
  <si>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</si>
  <si>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</si>
  <si>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</si>
  <si>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</si>
  <si>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</si>
  <si>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</si>
  <si>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</si>
  <si>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</si>
  <si>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</si>
  <si>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</si>
  <si>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</si>
  <si>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</si>
  <si>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</si>
  <si>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</si>
  <si>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</si>
  <si>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</si>
  <si>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</si>
  <si>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</si>
  <si>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</si>
  <si>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</si>
  <si>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</si>
  <si>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</si>
  <si>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</si>
  <si>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</si>
  <si>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</si>
  <si>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</si>
  <si>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</si>
  <si>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</si>
  <si>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</si>
  <si>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</si>
  <si>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</si>
  <si>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</si>
  <si>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</si>
  <si>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</si>
  <si>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</si>
  <si>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</si>
  <si>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</si>
  <si>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</si>
  <si>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</si>
  <si>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</si>
  <si>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</si>
  <si>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</si>
  <si>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</si>
  <si>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</si>
  <si>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</si>
  <si>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</si>
  <si>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</si>
  <si>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</si>
  <si>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</si>
  <si>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</si>
  <si>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</si>
  <si>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</si>
  <si>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</si>
  <si>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</si>
  <si>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</si>
  <si>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</si>
  <si>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</si>
  <si>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</si>
  <si>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</si>
  <si>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</si>
  <si>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</si>
  <si>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</si>
  <si>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</si>
  <si>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</si>
  <si>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</si>
  <si>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</si>
  <si>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</si>
  <si>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</si>
  <si>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</si>
  <si>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</si>
  <si>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</si>
  <si>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</si>
  <si>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</si>
  <si>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</si>
  <si>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</si>
  <si>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</si>
  <si>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</si>
  <si>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</si>
  <si>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</si>
  <si>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</si>
  <si>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</si>
  <si>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</si>
  <si>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</si>
  <si>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</si>
  <si>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</si>
  <si>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</si>
  <si>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</si>
  <si>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</si>
  <si>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</si>
  <si>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</si>
  <si>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</si>
  <si>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</si>
  <si>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</si>
  <si>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</si>
  <si>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</si>
  <si>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</si>
  <si>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</si>
  <si>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</si>
  <si>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</si>
  <si>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</si>
  <si>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</si>
  <si>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</si>
  <si>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</si>
  <si>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</si>
  <si>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</si>
  <si>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</si>
  <si>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</si>
  <si>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</si>
  <si>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</si>
  <si>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</si>
  <si>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</si>
  <si>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</si>
  <si>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</si>
  <si>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</si>
  <si>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</si>
  <si>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</si>
  <si>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</si>
  <si>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</si>
  <si>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</si>
  <si>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</si>
  <si>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</si>
  <si>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</si>
  <si>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</si>
  <si>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</si>
  <si>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</si>
  <si>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</si>
  <si>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</si>
  <si>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</si>
  <si>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</si>
  <si>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</si>
  <si>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</si>
  <si>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</si>
  <si>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</si>
  <si>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</si>
  <si>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</si>
  <si>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</si>
  <si>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</si>
  <si>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</si>
  <si>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</si>
  <si>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</si>
  <si>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</si>
  <si>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</si>
  <si>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</si>
  <si>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</si>
  <si>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</si>
  <si>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</si>
  <si>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</si>
  <si>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</si>
  <si>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</si>
  <si>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</si>
  <si>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</si>
  <si>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</si>
  <si>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</si>
  <si>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</si>
  <si>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</si>
  <si>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</si>
  <si>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</si>
  <si>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</si>
  <si>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</si>
  <si>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</si>
  <si>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</si>
  <si>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</si>
  <si>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</si>
  <si>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</si>
  <si>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</si>
  <si>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</si>
  <si>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</si>
  <si>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</si>
  <si>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</si>
  <si>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</si>
  <si>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</si>
  <si>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</si>
  <si>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</si>
  <si>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</si>
  <si>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</si>
  <si>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</si>
  <si>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</si>
  <si>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</si>
  <si>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</si>
  <si>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</si>
  <si>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</si>
  <si>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</si>
  <si>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</si>
  <si>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</si>
  <si>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</si>
  <si>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</si>
  <si>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</si>
  <si>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</si>
  <si>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</si>
  <si>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</si>
  <si>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</si>
  <si>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</si>
  <si>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</si>
  <si>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</si>
  <si>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</si>
  <si>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</si>
  <si>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</si>
  <si>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</si>
  <si>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</si>
  <si>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</si>
  <si>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</si>
  <si>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</si>
  <si>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</si>
  <si>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</si>
  <si>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</si>
  <si>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</si>
  <si>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</si>
  <si>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</si>
  <si>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</si>
  <si>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</si>
  <si>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</si>
  <si>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</si>
  <si>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</si>
  <si>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</si>
  <si>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</si>
  <si>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</si>
  <si>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</si>
  <si>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</si>
  <si>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</si>
  <si>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</si>
  <si>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</si>
  <si>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</si>
  <si>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</si>
  <si>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</si>
  <si>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</si>
  <si>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</si>
  <si>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</si>
  <si>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</si>
  <si>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</si>
  <si>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</si>
  <si>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</si>
  <si>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</si>
  <si>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</si>
  <si>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</si>
  <si>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</si>
  <si>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</si>
  <si>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</si>
  <si>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</si>
  <si>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</si>
  <si>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</si>
  <si>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</si>
  <si>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</si>
  <si>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</si>
  <si>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</si>
  <si>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</si>
  <si>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</si>
  <si>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</si>
  <si>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</si>
  <si>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</si>
  <si>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</si>
  <si>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</si>
  <si>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</si>
  <si>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</si>
  <si>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</si>
  <si>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</si>
  <si>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</si>
  <si>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</si>
  <si>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</si>
  <si>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</si>
  <si>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</si>
  <si>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</si>
  <si>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</si>
  <si>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</si>
  <si>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</si>
  <si>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</si>
  <si>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</si>
  <si>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</si>
  <si>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</si>
  <si>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</si>
  <si>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</si>
  <si>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</si>
  <si>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</si>
  <si>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</si>
  <si>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</si>
  <si>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</si>
  <si>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</si>
  <si>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</si>
  <si>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</si>
  <si>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</si>
  <si>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</si>
  <si>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</si>
  <si>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</si>
  <si>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</si>
  <si>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</si>
  <si>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</si>
  <si>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</si>
  <si>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</si>
  <si>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</si>
  <si>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</si>
  <si>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</si>
  <si>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</si>
  <si>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</si>
  <si>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</si>
  <si>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</si>
  <si>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</si>
  <si>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</si>
  <si>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</si>
  <si>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</si>
  <si>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</si>
  <si>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</si>
  <si>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</si>
  <si>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</si>
  <si>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</si>
  <si>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</si>
  <si>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</si>
  <si>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</si>
  <si>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</si>
  <si>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</si>
  <si>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</si>
  <si>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</si>
  <si>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</si>
  <si>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</si>
  <si>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</si>
  <si>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</si>
  <si>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</si>
  <si>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</si>
  <si>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</si>
  <si>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</si>
  <si>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</si>
  <si>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</si>
  <si>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</si>
  <si>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</si>
  <si>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</si>
  <si>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</si>
  <si>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</si>
  <si>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</si>
  <si>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</si>
  <si>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</si>
  <si>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</si>
  <si>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</si>
  <si>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</si>
  <si>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</si>
  <si>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</si>
  <si>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</si>
  <si>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</si>
  <si>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</si>
  <si>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</si>
  <si>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</si>
  <si>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</si>
  <si>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</si>
  <si>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</si>
  <si>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</si>
  <si>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</si>
  <si>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</si>
  <si>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</si>
  <si>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</si>
  <si>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</si>
  <si>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</si>
  <si>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</si>
  <si>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</si>
  <si>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</si>
  <si>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</si>
  <si>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</si>
  <si>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</si>
  <si>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</si>
  <si>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</si>
  <si>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</si>
  <si>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</si>
  <si>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</si>
  <si>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</si>
  <si>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</si>
  <si>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</si>
  <si>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</si>
  <si>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</si>
  <si>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</si>
  <si>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</si>
  <si>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</si>
  <si>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</si>
  <si>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</si>
  <si>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</si>
  <si>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</si>
  <si>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</si>
  <si>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</si>
  <si>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</si>
  <si>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</si>
  <si>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</si>
  <si>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</si>
  <si>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</si>
  <si>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</si>
  <si>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</si>
  <si>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</si>
  <si>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</si>
  <si>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</si>
  <si>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</si>
  <si>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</si>
  <si>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</si>
  <si>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</si>
  <si>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</si>
  <si>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</si>
  <si>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</si>
  <si>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</si>
  <si>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</si>
  <si>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</si>
  <si>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</si>
  <si>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</si>
  <si>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</si>
  <si>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</si>
  <si>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</si>
  <si>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</si>
  <si>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</si>
  <si>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</si>
  <si>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</si>
  <si>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</si>
  <si>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</si>
  <si>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</si>
  <si>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</si>
  <si>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</si>
  <si>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</si>
  <si>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</si>
  <si>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</si>
  <si>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</si>
  <si>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</si>
  <si>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</si>
  <si>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</si>
  <si>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</si>
  <si>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</si>
  <si>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</si>
  <si>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</si>
  <si>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</si>
  <si>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</si>
  <si>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</si>
  <si>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</si>
  <si>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</si>
  <si>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</si>
  <si>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</si>
  <si>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</si>
  <si>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</si>
  <si>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</si>
  <si>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</si>
  <si>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</si>
  <si>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</si>
  <si>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</si>
  <si>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</si>
  <si>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</si>
  <si>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</si>
  <si>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</si>
  <si>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</si>
  <si>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</si>
  <si>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</si>
  <si>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</si>
  <si>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</si>
  <si>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</si>
  <si>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</si>
  <si>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</si>
  <si>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</si>
  <si>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</si>
  <si>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</si>
  <si>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</si>
  <si>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</si>
  <si>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</si>
  <si>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</si>
  <si>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</si>
  <si>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</si>
  <si>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</si>
  <si>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</si>
  <si>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</si>
  <si>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</si>
  <si>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</si>
  <si>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</si>
  <si>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</si>
  <si>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</si>
  <si>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</si>
  <si>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</si>
  <si>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</si>
  <si>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</si>
  <si>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</si>
  <si>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</si>
  <si>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</si>
  <si>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</si>
  <si>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</si>
  <si>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</si>
  <si>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</si>
  <si>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</si>
  <si>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</si>
  <si>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</si>
  <si>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</si>
  <si>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</si>
  <si>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</si>
  <si>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</si>
  <si>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</si>
  <si>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</si>
  <si>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</si>
  <si>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</si>
  <si>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</si>
  <si>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</si>
  <si>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</si>
  <si>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</si>
  <si>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</si>
  <si>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</si>
  <si>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</si>
  <si>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</si>
  <si>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</si>
  <si>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</si>
  <si>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</si>
  <si>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</si>
  <si>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</si>
  <si>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</si>
  <si>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</si>
  <si>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</si>
  <si>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</si>
  <si>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</si>
  <si>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</si>
  <si>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</si>
  <si>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</si>
  <si>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</si>
  <si>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</si>
  <si>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</si>
  <si>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</si>
  <si>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</si>
  <si>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</si>
  <si>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</si>
  <si>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</si>
  <si>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</si>
  <si>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</si>
  <si>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</si>
  <si>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</si>
  <si>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</si>
  <si>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</si>
  <si>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</si>
  <si>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</si>
  <si>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</si>
  <si>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</si>
  <si>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</si>
  <si>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</si>
  <si>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</si>
  <si>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</si>
  <si>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</si>
  <si>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</si>
  <si>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</si>
  <si>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</si>
  <si>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</si>
  <si>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</si>
  <si>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</si>
  <si>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</si>
  <si>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</si>
  <si>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</si>
  <si>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</si>
  <si>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</si>
  <si>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</si>
  <si>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</si>
  <si>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</si>
  <si>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</si>
  <si>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</si>
  <si>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</si>
  <si>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</si>
  <si>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</si>
  <si>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</si>
  <si>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</si>
  <si>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</si>
  <si>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</si>
  <si>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</si>
  <si>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</si>
  <si>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</si>
  <si>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</si>
  <si>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</si>
  <si>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</si>
  <si>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</si>
  <si>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</si>
  <si>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</si>
  <si>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</si>
  <si>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</si>
  <si>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</si>
  <si>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</si>
  <si>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</si>
  <si>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</si>
  <si>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</si>
  <si>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</si>
  <si>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</si>
  <si>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</si>
  <si>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</si>
  <si>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</si>
  <si>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</si>
  <si>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</si>
  <si>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</si>
  <si>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</si>
  <si>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</si>
  <si>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</si>
  <si>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</si>
  <si>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</si>
  <si>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</si>
  <si>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</si>
  <si>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</si>
  <si>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</si>
  <si>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</si>
  <si>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</si>
  <si>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</si>
  <si>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</si>
  <si>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</si>
  <si>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</si>
  <si>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</si>
  <si>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</si>
  <si>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</si>
  <si>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</si>
  <si>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</si>
  <si>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</si>
  <si>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</si>
  <si>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</si>
  <si>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</si>
  <si>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</si>
  <si>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</si>
  <si>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</si>
  <si>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</si>
  <si>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</si>
  <si>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</si>
  <si>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</si>
  <si>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</si>
  <si>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</si>
  <si>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</si>
  <si>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</si>
  <si>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</si>
  <si>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</si>
  <si>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</si>
  <si>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</si>
  <si>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</si>
  <si>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</si>
  <si>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</si>
  <si>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</si>
  <si>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</si>
  <si>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</si>
  <si>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</si>
  <si>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</si>
  <si>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</si>
  <si>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</si>
  <si>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</si>
  <si>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</si>
  <si>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</si>
  <si>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</si>
  <si>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</si>
  <si>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</si>
  <si>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</si>
  <si>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</si>
  <si>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</si>
  <si>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</si>
  <si>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</si>
  <si>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</si>
  <si>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</si>
  <si>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</si>
  <si>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</si>
  <si>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</si>
  <si>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</si>
  <si>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</si>
  <si>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</si>
  <si>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</si>
  <si>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</si>
  <si>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</si>
  <si>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</si>
  <si>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</si>
  <si>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</si>
  <si>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</si>
  <si>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</si>
  <si>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</si>
  <si>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</si>
  <si>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</si>
  <si>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</si>
  <si>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</si>
  <si>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</si>
  <si>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</si>
  <si>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</si>
  <si>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</si>
  <si>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</si>
  <si>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</si>
  <si>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</si>
  <si>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</si>
  <si>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</si>
  <si>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</si>
  <si>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</si>
  <si>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</si>
  <si>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</si>
  <si>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</si>
  <si>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</si>
  <si>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</si>
  <si>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</si>
  <si>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</si>
  <si>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</si>
  <si>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</si>
  <si>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</si>
  <si>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</si>
  <si>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</si>
  <si>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</si>
  <si>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</si>
  <si>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</si>
  <si>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</si>
  <si>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</si>
  <si>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</si>
  <si>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</si>
  <si>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</si>
  <si>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</si>
  <si>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</si>
  <si>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</si>
  <si>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</si>
  <si>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</si>
  <si>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</si>
  <si>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</si>
  <si>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</si>
  <si>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</si>
  <si>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</si>
  <si>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</si>
  <si>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</si>
  <si>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</si>
  <si>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</si>
  <si>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</si>
  <si>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</si>
  <si>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</si>
  <si>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</si>
  <si>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</si>
  <si>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</si>
  <si>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</si>
  <si>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</si>
  <si>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</si>
  <si>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</si>
  <si>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</si>
  <si>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</si>
  <si>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</si>
  <si>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</si>
  <si>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</si>
  <si>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</si>
  <si>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</si>
  <si>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</si>
  <si>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</si>
  <si>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</si>
  <si>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</si>
  <si>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</si>
  <si>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</si>
  <si>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</si>
  <si>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</si>
  <si>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</si>
  <si>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</si>
  <si>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</si>
  <si>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</si>
  <si>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</si>
  <si>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</si>
  <si>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</si>
  <si>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</si>
  <si>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</si>
  <si>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</si>
  <si>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</si>
  <si>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</si>
  <si>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</si>
  <si>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</si>
  <si>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</si>
  <si>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</si>
  <si>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</si>
  <si>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</si>
  <si>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</si>
  <si>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</si>
  <si>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</si>
  <si>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</si>
  <si>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</si>
  <si>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</si>
  <si>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</si>
  <si>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</si>
  <si>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</si>
  <si>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</si>
  <si>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</si>
  <si>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</si>
  <si>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</si>
  <si>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</si>
  <si>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</si>
  <si>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</si>
  <si>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</si>
  <si>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</si>
  <si>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</si>
  <si>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</si>
  <si>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</si>
  <si>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</si>
  <si>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</si>
  <si>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</si>
  <si>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</si>
  <si>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</si>
  <si>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</si>
  <si>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</si>
  <si>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</si>
  <si>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</si>
  <si>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</si>
  <si>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</si>
  <si>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</si>
  <si>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</si>
  <si>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</si>
  <si>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</si>
  <si>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</si>
  <si>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</si>
  <si>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</si>
  <si>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</si>
  <si>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</si>
  <si>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</si>
  <si>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</si>
  <si>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</si>
  <si>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</si>
  <si>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</si>
  <si>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</si>
  <si>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</si>
  <si>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</si>
  <si>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</si>
  <si>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</si>
  <si>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</si>
  <si>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</si>
  <si>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</si>
  <si>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</si>
  <si>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</si>
  <si>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</si>
  <si>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</si>
  <si>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</si>
  <si>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</si>
  <si>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</si>
  <si>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</si>
  <si>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</si>
  <si>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</si>
  <si>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</si>
  <si>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</si>
  <si>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</si>
  <si>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</si>
  <si>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</si>
  <si>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</si>
  <si>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</si>
  <si>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</si>
  <si>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</si>
  <si>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</si>
  <si>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</si>
  <si>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</si>
  <si>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</si>
  <si>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</si>
  <si>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</si>
  <si>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</si>
  <si>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</si>
  <si>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</si>
  <si>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</si>
  <si>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</si>
  <si>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</si>
  <si>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</si>
  <si>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</si>
  <si>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</si>
  <si>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</si>
  <si>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</si>
  <si>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</si>
  <si>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</si>
  <si>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</si>
  <si>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</si>
  <si>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</si>
  <si>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</si>
  <si>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</si>
  <si>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</si>
  <si>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</si>
  <si>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</si>
  <si>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</si>
  <si>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</si>
  <si>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</si>
  <si>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</si>
  <si>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</si>
  <si>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</si>
  <si>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</si>
  <si>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</si>
  <si>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</si>
  <si>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</si>
  <si>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</si>
  <si>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</si>
  <si>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</si>
  <si>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</si>
  <si>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</si>
  <si>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</si>
  <si>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</si>
  <si>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</si>
  <si>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</si>
  <si>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</si>
  <si>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</si>
  <si>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</si>
  <si>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</si>
  <si>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</si>
  <si>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</si>
  <si>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</si>
  <si>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</si>
  <si>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</si>
  <si>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</si>
  <si>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</si>
  <si>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</si>
  <si>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</si>
  <si>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</si>
  <si>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</si>
  <si>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</si>
  <si>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</si>
  <si>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</si>
  <si>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</si>
  <si>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</si>
  <si>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</si>
  <si>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</si>
  <si>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</si>
  <si>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</si>
  <si>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</si>
  <si>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</si>
  <si>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</si>
  <si>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</si>
  <si>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</si>
  <si>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</si>
  <si>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</si>
  <si>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</si>
  <si>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</si>
  <si>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</si>
  <si>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</si>
  <si>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</si>
  <si>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</si>
  <si>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</si>
  <si>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</si>
  <si>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</si>
  <si>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</si>
  <si>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</si>
  <si>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</si>
  <si>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</si>
  <si>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</si>
  <si>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</si>
  <si>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</si>
  <si>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</si>
  <si>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</si>
  <si>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</si>
  <si>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</si>
  <si>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</si>
  <si>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</si>
  <si>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</si>
  <si>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</si>
  <si>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</si>
  <si>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</si>
  <si>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</si>
  <si>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</si>
  <si>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</si>
  <si>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</si>
  <si>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</si>
  <si>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</si>
  <si>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</si>
  <si>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</si>
  <si>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</si>
  <si>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</si>
  <si>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</si>
  <si>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</si>
  <si>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</si>
  <si>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</si>
  <si>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</si>
  <si>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</si>
  <si>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</si>
  <si>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</si>
  <si>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</si>
  <si>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</si>
  <si>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</si>
  <si>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</si>
  <si>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</si>
  <si>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</si>
  <si>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</si>
  <si>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</si>
  <si>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</si>
  <si>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</si>
  <si>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</si>
  <si>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</si>
  <si>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</si>
  <si>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</si>
  <si>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</si>
  <si>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</si>
  <si>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</si>
  <si>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</si>
  <si>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</si>
  <si>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</si>
  <si>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</si>
  <si>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</si>
  <si>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</si>
  <si>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</si>
  <si>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</si>
  <si>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</si>
  <si>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</si>
  <si>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</si>
  <si>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</si>
  <si>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</si>
  <si>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</si>
  <si>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</si>
  <si>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</si>
  <si>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</si>
  <si>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</si>
  <si>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</si>
  <si>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</si>
  <si>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</si>
  <si>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</si>
  <si>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</si>
  <si>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</si>
  <si>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</si>
  <si>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</si>
  <si>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</si>
  <si>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</si>
  <si>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</si>
  <si>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</si>
  <si>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</si>
  <si>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</si>
  <si>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</si>
  <si>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</si>
  <si>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</si>
  <si>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</si>
  <si>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</si>
  <si>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</si>
  <si>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</si>
  <si>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</si>
  <si>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</si>
  <si>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</si>
  <si>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</si>
  <si>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</si>
  <si>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</si>
  <si>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</si>
  <si>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</si>
  <si>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</si>
  <si>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</si>
  <si>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</si>
  <si>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</si>
  <si>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</si>
  <si>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</si>
  <si>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</si>
  <si>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</si>
  <si>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</si>
  <si>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</si>
  <si>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</si>
  <si>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</si>
  <si>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</si>
  <si>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</si>
  <si>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</si>
  <si>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</si>
  <si>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</si>
  <si>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</si>
  <si>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</si>
  <si>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</si>
  <si>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</si>
  <si>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</si>
  <si>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</si>
  <si>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</si>
  <si>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</si>
  <si>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</si>
  <si>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</si>
  <si>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</si>
  <si>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</si>
  <si>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</si>
  <si>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</si>
  <si>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</si>
  <si>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</si>
  <si>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</si>
  <si>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</si>
  <si>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</si>
  <si>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</si>
  <si>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</si>
  <si>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</si>
  <si>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</si>
  <si>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</si>
  <si>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</si>
  <si>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</si>
  <si>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</si>
  <si>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</si>
  <si>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</si>
  <si>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</si>
  <si>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</si>
  <si>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</si>
  <si>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</si>
  <si>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</si>
  <si>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</si>
  <si>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</si>
  <si>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</si>
  <si>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</si>
  <si>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</si>
  <si>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</si>
  <si>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</si>
  <si>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</si>
  <si>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</si>
  <si>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</si>
  <si>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</si>
  <si>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</si>
  <si>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</si>
  <si>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</si>
  <si>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</si>
  <si>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</si>
  <si>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</si>
  <si>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</si>
  <si>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</si>
  <si>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</si>
  <si>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</si>
  <si>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</si>
  <si>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</si>
  <si>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</si>
  <si>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</si>
  <si>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</si>
  <si>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</si>
  <si>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</si>
  <si>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</si>
  <si>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</si>
  <si>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</si>
  <si>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</si>
  <si>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</si>
  <si>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</si>
  <si>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</si>
  <si>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</si>
  <si>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</si>
  <si>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</si>
  <si>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</si>
  <si>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</si>
  <si>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</si>
  <si>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</si>
  <si>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</si>
  <si>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</si>
  <si>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</si>
  <si>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</si>
  <si>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</si>
  <si>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</si>
  <si>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</si>
  <si>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</si>
  <si>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</si>
  <si>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</si>
  <si>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</si>
  <si>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</si>
  <si>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</si>
  <si>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</si>
  <si>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</si>
  <si>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</si>
  <si>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</si>
  <si>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</si>
  <si>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</si>
  <si>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</si>
  <si>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</si>
  <si>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</si>
  <si>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</si>
  <si>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</si>
  <si>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</si>
  <si>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</si>
  <si>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</si>
  <si>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</si>
  <si>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</si>
  <si>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</si>
  <si>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</si>
  <si>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</si>
  <si>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</si>
  <si>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</si>
  <si>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</si>
  <si>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</si>
  <si>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</si>
  <si>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</si>
  <si>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</si>
  <si>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</si>
  <si>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</si>
  <si>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</si>
  <si>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</si>
  <si>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</si>
  <si>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</si>
  <si>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</si>
  <si>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</si>
  <si>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</si>
  <si>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</si>
  <si>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</si>
  <si>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</si>
  <si>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</si>
  <si>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</si>
  <si>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</si>
  <si>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</si>
  <si>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</si>
  <si>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</si>
  <si>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</si>
  <si>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</si>
  <si>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</si>
  <si>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</si>
  <si>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</si>
  <si>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</si>
  <si>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</si>
  <si>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</si>
  <si>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</si>
  <si>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</si>
  <si>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</si>
  <si>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</si>
  <si>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</si>
  <si>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</si>
  <si>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</si>
  <si>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</si>
  <si>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</si>
  <si>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</si>
  <si>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</si>
  <si>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</si>
  <si>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</si>
  <si>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</si>
  <si>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</si>
  <si>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</si>
  <si>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</si>
  <si>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</si>
  <si>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</si>
  <si>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</si>
  <si>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</si>
  <si>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</si>
  <si>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</si>
  <si>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</si>
  <si>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</si>
  <si>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</si>
  <si>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</si>
  <si>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</si>
  <si>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</si>
  <si>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</si>
  <si>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</si>
  <si>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</si>
  <si>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</si>
  <si>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</si>
  <si>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</si>
  <si>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</si>
  <si>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</si>
  <si>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</si>
  <si>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</si>
  <si>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</si>
  <si>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</si>
  <si>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</si>
  <si>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</si>
  <si>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</si>
  <si>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</si>
  <si>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</si>
  <si>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</si>
  <si>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</si>
  <si>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</si>
  <si>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</si>
  <si>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</si>
  <si>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</si>
  <si>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</si>
  <si>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</si>
  <si>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</si>
  <si>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</si>
  <si>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</si>
  <si>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</si>
  <si>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</si>
  <si>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</si>
  <si>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</si>
  <si>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</si>
  <si>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</si>
  <si>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</si>
  <si>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</si>
  <si>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</si>
  <si>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</si>
  <si>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</si>
  <si>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</si>
  <si>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</si>
  <si>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</si>
  <si>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</si>
  <si>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</si>
  <si>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</si>
  <si>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</si>
  <si>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</si>
  <si>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</si>
  <si>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</si>
  <si>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</si>
  <si>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</si>
  <si>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</si>
  <si>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</si>
  <si>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</si>
  <si>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</si>
  <si>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</si>
  <si>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</si>
  <si>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</si>
  <si>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</si>
  <si>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</si>
  <si>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</si>
  <si>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</si>
  <si>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</si>
  <si>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</si>
  <si>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</si>
  <si>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</si>
  <si>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</si>
  <si>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</si>
  <si>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</si>
  <si>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</si>
  <si>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</si>
  <si>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</si>
  <si>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</si>
  <si>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</si>
  <si>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</si>
  <si>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</si>
  <si>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</si>
  <si>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</si>
  <si>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</si>
  <si>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</si>
  <si>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</si>
  <si>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</si>
  <si>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</si>
  <si>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</si>
  <si>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</si>
  <si>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</si>
  <si>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</si>
  <si>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</si>
  <si>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</si>
  <si>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</si>
  <si>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</si>
  <si>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</si>
  <si>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</si>
  <si>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</si>
  <si>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</si>
  <si>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</si>
  <si>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</si>
  <si>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</si>
  <si>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</si>
  <si>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</si>
  <si>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</si>
  <si>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</si>
  <si>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</si>
  <si>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</si>
  <si>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</si>
  <si>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</si>
  <si>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</si>
  <si>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</si>
  <si>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</si>
  <si>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</si>
  <si>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</si>
  <si>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</si>
  <si>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</si>
  <si>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</si>
  <si>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</si>
  <si>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</si>
  <si>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</si>
  <si>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</si>
  <si>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</si>
  <si>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</si>
  <si>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</si>
  <si>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</si>
  <si>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</si>
  <si>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</si>
  <si>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</si>
  <si>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</si>
  <si>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</si>
  <si>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</si>
  <si>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</si>
  <si>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</si>
  <si>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</si>
  <si>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</si>
  <si>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</si>
  <si>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</si>
  <si>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</si>
  <si>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</si>
  <si>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</si>
  <si>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</si>
  <si>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</si>
  <si>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</si>
  <si>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</si>
  <si>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</si>
  <si>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</si>
  <si>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</si>
  <si>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</si>
  <si>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</si>
  <si>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</si>
  <si>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</si>
  <si>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</si>
  <si>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</si>
  <si>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</si>
  <si>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</si>
  <si>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</si>
  <si>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</si>
  <si>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</si>
  <si>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</si>
  <si>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</si>
  <si>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</si>
  <si>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</si>
  <si>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</si>
  <si>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</si>
  <si>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</si>
  <si>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</si>
  <si>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</si>
  <si>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</si>
  <si>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</si>
  <si>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</si>
  <si>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</si>
  <si>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</si>
  <si>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</si>
  <si>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</si>
  <si>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</si>
  <si>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</si>
  <si>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</si>
  <si>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</si>
  <si>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</si>
  <si>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</si>
  <si>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</si>
  <si>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</si>
  <si>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</si>
  <si>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</si>
  <si>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</si>
  <si>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</si>
  <si>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</si>
  <si>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</si>
  <si>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</si>
  <si>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</si>
  <si>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</si>
  <si>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</si>
  <si>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</si>
  <si>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</si>
  <si>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</si>
  <si>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</si>
  <si>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</si>
  <si>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</si>
  <si>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</si>
  <si>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</si>
  <si>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</si>
  <si>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</si>
  <si>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</si>
  <si>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</si>
  <si>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</si>
  <si>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</si>
  <si>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</si>
  <si>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</si>
  <si>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</si>
  <si>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</si>
  <si>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</si>
  <si>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</si>
  <si>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</si>
  <si>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</si>
  <si>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</si>
  <si>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</si>
  <si>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</si>
  <si>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</si>
  <si>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</si>
  <si>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</si>
  <si>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</si>
  <si>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</si>
  <si>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</si>
  <si>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</si>
  <si>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</si>
  <si>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</si>
  <si>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</si>
  <si>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</si>
  <si>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</si>
  <si>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</si>
  <si>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</si>
  <si>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</si>
  <si>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</si>
  <si>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</si>
  <si>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</si>
  <si>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</si>
  <si>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</si>
  <si>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</si>
  <si>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</si>
  <si>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</si>
  <si>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</si>
  <si>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</si>
  <si>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</si>
  <si>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</si>
  <si>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</si>
  <si>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</si>
  <si>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</si>
  <si>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</si>
  <si>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</si>
  <si>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</si>
  <si>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</si>
  <si>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</si>
  <si>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</si>
  <si>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</si>
  <si>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</si>
  <si>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</si>
  <si>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</si>
  <si>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</si>
  <si>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</si>
  <si>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</si>
  <si>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</si>
  <si>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</si>
  <si>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</si>
  <si>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</si>
  <si>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</si>
  <si>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</si>
  <si>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</si>
  <si>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</si>
  <si>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</si>
  <si>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</si>
  <si>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</si>
  <si>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</si>
  <si>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</si>
  <si>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</si>
  <si>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</si>
  <si>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</si>
  <si>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</si>
  <si>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</si>
  <si>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</si>
  <si>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</si>
  <si>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</si>
  <si>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</si>
  <si>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</si>
  <si>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</si>
  <si>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</si>
  <si>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</si>
  <si>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</si>
  <si>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</si>
  <si>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</si>
  <si>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</si>
  <si>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</si>
  <si>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</si>
  <si>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</si>
  <si>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</si>
  <si>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</si>
  <si>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</si>
  <si>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</si>
  <si>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</si>
  <si>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</si>
  <si>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</si>
  <si>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</si>
  <si>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</si>
  <si>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</si>
  <si>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</si>
  <si>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</si>
  <si>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</si>
  <si>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</si>
  <si>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</si>
  <si>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</si>
  <si>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</si>
  <si>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</si>
  <si>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</si>
  <si>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</si>
  <si>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</si>
  <si>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</si>
  <si>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</si>
  <si>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</si>
  <si>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</si>
  <si>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</si>
  <si>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</si>
  <si>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</si>
  <si>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</si>
  <si>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</si>
  <si>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</si>
  <si>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</si>
  <si>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</si>
  <si>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</si>
  <si>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</si>
  <si>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</si>
  <si>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</si>
  <si>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</si>
  <si>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</si>
  <si>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</si>
  <si>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</si>
  <si>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</si>
  <si>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</si>
  <si>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</si>
  <si>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</si>
  <si>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</si>
  <si>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</si>
  <si>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</si>
  <si>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</si>
  <si>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</si>
  <si>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</si>
  <si>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</si>
  <si>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</si>
  <si>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</si>
  <si>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</si>
  <si>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</si>
  <si>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</si>
  <si>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</si>
  <si>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</si>
  <si>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</si>
  <si>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</si>
  <si>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</si>
  <si>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</si>
  <si>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</si>
  <si>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</si>
  <si>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</si>
  <si>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</si>
  <si>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</si>
  <si>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</si>
  <si>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</si>
  <si>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</si>
  <si>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</si>
  <si>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</si>
  <si>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</si>
  <si>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</si>
  <si>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</si>
  <si>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</si>
  <si>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</si>
  <si>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</si>
  <si>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</si>
  <si>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</si>
  <si>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</si>
  <si>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</si>
  <si>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</si>
  <si>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</si>
  <si>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</si>
  <si>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</si>
  <si>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</si>
  <si>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</si>
  <si>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</si>
  <si>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</si>
  <si>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</si>
  <si>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</si>
  <si>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</si>
  <si>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</si>
  <si>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</si>
  <si>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</si>
  <si>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</si>
  <si>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</si>
  <si>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</si>
  <si>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</si>
  <si>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</si>
  <si>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</si>
  <si>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</si>
  <si>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</si>
  <si>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</si>
  <si>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</si>
  <si>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</si>
  <si>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</si>
  <si>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</si>
  <si>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</si>
  <si>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</si>
  <si>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</si>
  <si>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</si>
  <si>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</si>
  <si>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</si>
  <si>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</si>
  <si>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</si>
  <si>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</si>
  <si>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</si>
  <si>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</si>
  <si>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</si>
  <si>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</si>
  <si>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</si>
  <si>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</si>
  <si>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</si>
  <si>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</si>
  <si>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</si>
  <si>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</si>
  <si>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</si>
  <si>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</si>
  <si>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</si>
  <si>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</si>
  <si>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</si>
  <si>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</si>
  <si>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</si>
  <si>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</si>
  <si>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</si>
  <si>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</si>
  <si>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</si>
  <si>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</si>
  <si>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</si>
  <si>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</si>
  <si>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</si>
  <si>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</si>
  <si>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</si>
  <si>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</si>
  <si>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</si>
  <si>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</si>
  <si>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</si>
  <si>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</si>
  <si>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</si>
  <si>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</si>
  <si>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</si>
  <si>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</si>
  <si>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</si>
  <si>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</si>
  <si>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</si>
  <si>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</si>
  <si>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</si>
  <si>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</si>
  <si>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</si>
  <si>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</si>
  <si>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</si>
  <si>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</si>
  <si>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</si>
  <si>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</si>
  <si>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</si>
  <si>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</si>
  <si>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</si>
  <si>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</si>
  <si>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</si>
  <si>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</si>
  <si>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</si>
  <si>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</si>
  <si>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</si>
  <si>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</si>
  <si>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</si>
  <si>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</si>
  <si>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</si>
  <si>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</si>
  <si>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</si>
  <si>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</si>
  <si>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</si>
  <si>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</si>
  <si>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</si>
  <si>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</si>
  <si>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</si>
  <si>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</si>
  <si>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</si>
  <si>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</si>
  <si>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</si>
  <si>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</si>
  <si>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</si>
  <si>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</si>
  <si>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</si>
  <si>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</si>
  <si>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</si>
  <si>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</si>
  <si>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</si>
  <si>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</si>
  <si>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</si>
  <si>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</si>
  <si>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</si>
  <si>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</si>
  <si>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</si>
  <si>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</si>
  <si>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</si>
  <si>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</si>
  <si>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</si>
  <si>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</si>
  <si>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</si>
  <si>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</si>
  <si>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</si>
  <si>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</si>
  <si>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</si>
  <si>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</si>
  <si>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</si>
  <si>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</si>
  <si>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</si>
  <si>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</si>
  <si>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</si>
  <si>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</si>
  <si>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</si>
  <si>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</si>
  <si>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</si>
  <si>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</si>
  <si>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</si>
  <si>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</si>
  <si>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</si>
  <si>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</si>
  <si>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</si>
  <si>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</si>
  <si>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</si>
  <si>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</si>
  <si>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</si>
  <si>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</si>
  <si>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</si>
  <si>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</si>
  <si>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</si>
  <si>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</si>
  <si>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</si>
  <si>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</si>
  <si>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</si>
  <si>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</si>
  <si>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</si>
  <si>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</si>
  <si>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</si>
  <si>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</si>
  <si>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</si>
  <si>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</si>
  <si>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</si>
  <si>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</si>
  <si>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</si>
  <si>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</si>
  <si>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</si>
  <si>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</si>
  <si>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</si>
  <si>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</si>
  <si>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</si>
  <si>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</si>
  <si>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</si>
  <si>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</si>
  <si>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</si>
  <si>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</si>
  <si>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</si>
  <si>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</si>
  <si>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</si>
  <si>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</si>
  <si>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</si>
  <si>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</si>
  <si>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</si>
  <si>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</si>
  <si>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</si>
  <si>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</si>
  <si>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</si>
  <si>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</si>
  <si>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</si>
  <si>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</si>
  <si>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</si>
  <si>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</si>
  <si>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</si>
  <si>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</si>
  <si>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</si>
  <si>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</si>
  <si>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</si>
  <si>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</si>
  <si>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</si>
  <si>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</si>
  <si>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</si>
  <si>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</si>
  <si>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</si>
  <si>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</si>
  <si>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</si>
  <si>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</si>
  <si>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</si>
  <si>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</si>
  <si>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</si>
  <si>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</si>
  <si>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</si>
  <si>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</si>
  <si>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</si>
  <si>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</si>
  <si>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</si>
  <si>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</si>
  <si>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</si>
  <si>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</si>
  <si>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</si>
  <si>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</si>
  <si>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</si>
  <si>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</si>
  <si>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</si>
  <si>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</si>
  <si>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</si>
  <si>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</si>
  <si>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</si>
  <si>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</si>
  <si>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</si>
  <si>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</si>
  <si>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</si>
  <si>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</si>
  <si>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</si>
  <si>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</si>
  <si>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</si>
  <si>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</si>
  <si>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</si>
  <si>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</si>
  <si>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</si>
  <si>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</si>
  <si>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</si>
  <si>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</si>
  <si>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</si>
  <si>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</si>
  <si>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</si>
  <si>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</si>
  <si>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</si>
  <si>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</si>
  <si>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</si>
  <si>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</si>
  <si>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</si>
  <si>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</si>
  <si>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</si>
  <si>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</si>
  <si>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</si>
  <si>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</si>
  <si>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</si>
  <si>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</si>
  <si>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</si>
  <si>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</si>
  <si>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</si>
  <si>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</si>
  <si>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</si>
  <si>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</si>
  <si>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</si>
  <si>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</si>
  <si>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</si>
  <si>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</si>
  <si>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</si>
  <si>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</si>
  <si>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</si>
  <si>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</si>
  <si>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</si>
  <si>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</si>
  <si>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</si>
  <si>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</si>
  <si>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</si>
  <si>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</si>
  <si>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</si>
  <si>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</si>
  <si>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</si>
  <si>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</si>
  <si>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</si>
  <si>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</si>
  <si>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</si>
  <si>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</si>
  <si>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</si>
  <si>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</si>
  <si>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</si>
  <si>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</si>
  <si>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</si>
  <si>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</si>
  <si>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</si>
  <si>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</si>
  <si>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</si>
  <si>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</si>
  <si>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</si>
  <si>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</si>
  <si>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</si>
  <si>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</si>
  <si>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</si>
  <si>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</si>
  <si>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</si>
  <si>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</si>
  <si>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</si>
  <si>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</si>
  <si>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</si>
  <si>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</si>
  <si>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</si>
  <si>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</si>
  <si>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</si>
  <si>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</si>
  <si>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</si>
  <si>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</si>
  <si>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</si>
  <si>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</si>
  <si>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</si>
  <si>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</si>
  <si>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</si>
  <si>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</si>
  <si>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</si>
  <si>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</si>
  <si>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</si>
  <si>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</si>
  <si>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</si>
  <si>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</si>
  <si>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</si>
  <si>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</si>
  <si>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</si>
  <si>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</si>
  <si>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</si>
  <si>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</si>
  <si>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</si>
  <si>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</si>
  <si>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</si>
  <si>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</si>
  <si>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</si>
  <si>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</si>
  <si>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</si>
  <si>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</si>
  <si>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</si>
  <si>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</si>
  <si>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</si>
  <si>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</si>
  <si>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</si>
  <si>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</si>
  <si>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</si>
  <si>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</si>
  <si>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</si>
  <si>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</si>
  <si>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</si>
  <si>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</si>
  <si>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</si>
  <si>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</si>
  <si>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</si>
  <si>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</si>
  <si>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</si>
  <si>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</si>
  <si>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</si>
  <si>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</si>
  <si>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</si>
  <si>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</si>
  <si>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</si>
  <si>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</si>
  <si>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</si>
  <si>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</si>
  <si>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</si>
  <si>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</si>
  <si>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</si>
  <si>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</si>
  <si>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</si>
  <si>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</si>
  <si>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</si>
  <si>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</si>
  <si>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</si>
  <si>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</si>
  <si>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</si>
  <si>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</si>
  <si>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</si>
  <si>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</si>
  <si>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</si>
  <si>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</si>
  <si>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</si>
  <si>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</si>
  <si>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</si>
  <si>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</si>
  <si>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</si>
  <si>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</si>
  <si>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</si>
  <si>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</si>
  <si>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</si>
  <si>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</si>
  <si>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</si>
  <si>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</si>
  <si>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</si>
  <si>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</si>
  <si>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</si>
  <si>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</si>
  <si>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</si>
  <si>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</si>
  <si>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</si>
  <si>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</si>
  <si>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</si>
  <si>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</si>
  <si>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</si>
  <si>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</si>
  <si>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</si>
  <si>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</si>
  <si>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</si>
  <si>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</si>
  <si>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</si>
  <si>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</si>
  <si>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</si>
  <si>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</si>
  <si>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</si>
  <si>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</si>
  <si>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</si>
  <si>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</si>
  <si>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</si>
  <si>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</si>
  <si>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</si>
  <si>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</si>
  <si>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</si>
  <si>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</si>
  <si>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</si>
  <si>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</si>
  <si>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</si>
  <si>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</si>
  <si>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</si>
  <si>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</si>
  <si>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</si>
  <si>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</si>
  <si>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</si>
  <si>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</si>
  <si>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</si>
  <si>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</si>
  <si>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</si>
  <si>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</si>
  <si>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</si>
  <si>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</si>
  <si>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</si>
  <si>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</si>
  <si>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</si>
  <si>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</si>
  <si>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</si>
  <si>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</si>
  <si>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</si>
  <si>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</si>
  <si>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</si>
  <si>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</si>
  <si>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</si>
  <si>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</si>
  <si>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</si>
  <si>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</si>
  <si>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</si>
  <si>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</si>
  <si>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</si>
  <si>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</si>
  <si>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</si>
  <si>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</si>
  <si>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</si>
  <si>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</si>
  <si>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</si>
  <si>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</si>
  <si>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</si>
  <si>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</si>
  <si>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</si>
  <si>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</si>
  <si>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</si>
  <si>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</si>
  <si>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</si>
  <si>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</si>
  <si>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</si>
  <si>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</si>
  <si>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</si>
  <si>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</si>
  <si>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</si>
  <si>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</si>
  <si>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</si>
  <si>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</si>
  <si>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</si>
  <si>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</si>
  <si>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</si>
  <si>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</si>
  <si>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</si>
  <si>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</si>
  <si>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</si>
  <si>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</si>
  <si>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</si>
  <si>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</si>
  <si>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</si>
  <si>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</si>
  <si>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</si>
  <si>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</si>
  <si>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</si>
  <si>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</si>
  <si>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</si>
  <si>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</si>
  <si>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</si>
  <si>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</si>
  <si>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</si>
  <si>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</si>
  <si>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</si>
  <si>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</si>
  <si>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</si>
  <si>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</si>
  <si>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</si>
  <si>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</si>
  <si>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</si>
  <si>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</si>
  <si>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</si>
  <si>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</si>
  <si>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</si>
  <si>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</si>
  <si>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</si>
  <si>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</si>
  <si>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</si>
  <si>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</si>
  <si>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</si>
  <si>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</si>
  <si>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</si>
  <si>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</si>
  <si>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</si>
  <si>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</si>
  <si>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</si>
  <si>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</si>
  <si>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</si>
  <si>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</si>
  <si>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</si>
  <si>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</si>
  <si>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</si>
  <si>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</si>
  <si>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</si>
  <si>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</si>
  <si>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</si>
  <si>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</si>
  <si>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</si>
  <si>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</si>
  <si>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</si>
  <si>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</si>
  <si>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</si>
  <si>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</si>
  <si>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</si>
  <si>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</si>
  <si>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</si>
  <si>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</si>
  <si>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</si>
  <si>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</si>
  <si>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</si>
  <si>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</si>
  <si>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</si>
  <si>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</si>
  <si>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</si>
  <si>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</si>
  <si>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</si>
  <si>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</si>
  <si>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</si>
  <si>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</si>
  <si>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</si>
  <si>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</si>
  <si>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</si>
  <si>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</si>
  <si>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</si>
  <si>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</si>
  <si>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</si>
  <si>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</si>
  <si>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</si>
  <si>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</si>
  <si>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</si>
  <si>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</si>
  <si>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</si>
  <si>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</si>
  <si>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</si>
  <si>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</si>
  <si>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</si>
  <si>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</si>
  <si>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</si>
  <si>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</si>
  <si>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</si>
  <si>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</si>
  <si>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</si>
  <si>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</si>
  <si>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</si>
  <si>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</si>
  <si>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</si>
  <si>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</si>
  <si>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</si>
  <si>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</si>
  <si>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</si>
  <si>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</si>
  <si>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</si>
  <si>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</si>
  <si>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</si>
  <si>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</si>
  <si>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</si>
  <si>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</si>
  <si>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</si>
  <si>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</si>
  <si>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</si>
  <si>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</si>
  <si>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</si>
  <si>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</si>
  <si>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</si>
  <si>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</si>
  <si>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</si>
  <si>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</si>
  <si>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</si>
  <si>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</si>
  <si>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</si>
  <si>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</si>
  <si>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</si>
  <si>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</si>
  <si>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</si>
  <si>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</si>
  <si>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</si>
  <si>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</si>
  <si>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</si>
  <si>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</si>
  <si>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</si>
  <si>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</si>
  <si>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</si>
  <si>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</si>
  <si>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</si>
  <si>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</si>
  <si>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</si>
  <si>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</si>
  <si>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</si>
  <si>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</si>
  <si>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</si>
  <si>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</si>
  <si>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</si>
  <si>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</si>
  <si>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</si>
  <si>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</si>
  <si>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</si>
  <si>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</si>
  <si>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</si>
  <si>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</si>
  <si>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</si>
  <si>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</si>
  <si>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</si>
  <si>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</si>
  <si>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</si>
  <si>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</si>
  <si>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</si>
  <si>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</si>
  <si>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</si>
  <si>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</si>
  <si>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</si>
  <si>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</si>
  <si>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</si>
  <si>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</si>
  <si>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</si>
  <si>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</si>
  <si>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</si>
  <si>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</si>
  <si>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</si>
  <si>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</si>
  <si>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</si>
  <si>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</si>
  <si>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</si>
  <si>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</si>
  <si>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</si>
  <si>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</si>
  <si>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</si>
  <si>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</si>
  <si>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</si>
  <si>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</si>
  <si>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</si>
  <si>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</si>
  <si>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</si>
  <si>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</si>
  <si>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</si>
  <si>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</si>
  <si>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</si>
  <si>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</si>
  <si>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</si>
  <si>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</si>
  <si>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</si>
  <si>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</si>
  <si>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</si>
  <si>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</si>
  <si>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</si>
  <si>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</si>
  <si>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</si>
  <si>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</si>
  <si>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</si>
  <si>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</si>
  <si>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</si>
  <si>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</si>
  <si>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</si>
  <si>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</si>
  <si>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</si>
  <si>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</si>
  <si>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</si>
  <si>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</si>
  <si>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</si>
  <si>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</si>
  <si>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</si>
  <si>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</si>
  <si>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</si>
  <si>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</si>
  <si>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</si>
  <si>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</si>
  <si>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</si>
  <si>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</si>
  <si>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</si>
  <si>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</si>
  <si>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</si>
  <si>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</si>
  <si>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</si>
  <si>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</si>
  <si>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</si>
  <si>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</si>
  <si>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</si>
  <si>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</si>
  <si>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</si>
  <si>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</si>
  <si>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</si>
  <si>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</si>
  <si>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</si>
  <si>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</si>
  <si>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</si>
  <si>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</si>
  <si>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</si>
  <si>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</si>
  <si>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</si>
  <si>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</si>
  <si>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</si>
  <si>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</si>
  <si>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</si>
  <si>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</si>
  <si>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</si>
  <si>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</si>
  <si>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</si>
  <si>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</si>
  <si>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</si>
  <si>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</si>
  <si>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</si>
  <si>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</si>
  <si>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</si>
  <si>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</si>
  <si>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</si>
  <si>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</si>
  <si>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</si>
  <si>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</si>
  <si>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</si>
  <si>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</si>
  <si>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</si>
  <si>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</si>
  <si>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</si>
  <si>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</si>
  <si>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</si>
  <si>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</si>
  <si>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</si>
  <si>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</si>
  <si>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</si>
  <si>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</si>
  <si>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</si>
  <si>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</si>
  <si>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</si>
  <si>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</si>
  <si>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</si>
  <si>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</si>
  <si>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</si>
  <si>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</si>
  <si>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</si>
  <si>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</si>
  <si>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</si>
  <si>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</si>
  <si>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</si>
  <si>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</si>
  <si>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</si>
  <si>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</si>
  <si>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</si>
  <si>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</si>
  <si>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</si>
  <si>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</si>
  <si>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</si>
  <si>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</si>
  <si>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</si>
  <si>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</si>
  <si>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</si>
  <si>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</si>
  <si>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</si>
  <si>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</si>
  <si>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</si>
  <si>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</si>
  <si>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</si>
  <si>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</si>
  <si>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</si>
  <si>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</si>
  <si>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</si>
  <si>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</si>
  <si>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</si>
  <si>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</si>
  <si>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</si>
  <si>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</si>
  <si>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</si>
  <si>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</si>
  <si>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</si>
  <si>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</si>
  <si>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</si>
  <si>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</si>
  <si>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</si>
  <si>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</si>
  <si>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</si>
  <si>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</si>
  <si>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</si>
  <si>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</si>
  <si>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</si>
  <si>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</si>
  <si>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</si>
  <si>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</si>
  <si>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</si>
  <si>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</si>
  <si>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</si>
  <si>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</si>
  <si>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</si>
  <si>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</si>
  <si>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</si>
  <si>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</si>
  <si>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</si>
  <si>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</si>
  <si>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</si>
  <si>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</si>
  <si>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</si>
  <si>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</si>
  <si>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</si>
  <si>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</si>
  <si>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</si>
  <si>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</si>
  <si>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</si>
  <si>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</si>
  <si>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</si>
  <si>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</si>
  <si>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</si>
  <si>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</si>
  <si>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</si>
  <si>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</si>
  <si>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</si>
  <si>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</si>
  <si>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</si>
  <si>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</si>
  <si>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</si>
  <si>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</si>
  <si>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</si>
  <si>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</si>
  <si>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</si>
  <si>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</si>
  <si>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</si>
  <si>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</si>
  <si>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</si>
  <si>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</si>
  <si>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</si>
  <si>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</si>
  <si>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</si>
  <si>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</si>
  <si>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</si>
  <si>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</si>
  <si>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</si>
  <si>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</si>
  <si>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</si>
  <si>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</si>
  <si>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</si>
  <si>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</si>
  <si>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</si>
  <si>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</si>
  <si>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</si>
  <si>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</si>
  <si>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</si>
  <si>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</si>
  <si>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</si>
  <si>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</si>
  <si>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</si>
  <si>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</si>
  <si>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</si>
  <si>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</si>
  <si>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</si>
  <si>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</si>
  <si>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</si>
  <si>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</si>
  <si>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</si>
  <si>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</si>
  <si>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</si>
  <si>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</si>
  <si>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</si>
  <si>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</si>
  <si>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</si>
  <si>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</si>
  <si>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</si>
  <si>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</si>
  <si>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</si>
  <si>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</si>
  <si>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</si>
  <si>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</si>
  <si>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</si>
  <si>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</si>
  <si>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</si>
  <si>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</si>
  <si>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</si>
  <si>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</si>
  <si>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</si>
  <si>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</si>
  <si>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</si>
  <si>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</si>
  <si>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</si>
  <si>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</si>
  <si>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</si>
  <si>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</si>
  <si>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</si>
  <si>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</si>
  <si>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</si>
  <si>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</si>
  <si>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</si>
  <si>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</si>
  <si>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</si>
  <si>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</si>
  <si>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</si>
  <si>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</si>
  <si>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</si>
  <si>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</si>
  <si>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</si>
  <si>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</si>
  <si>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</si>
  <si>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</si>
  <si>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</si>
  <si>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</si>
  <si>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</si>
  <si>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</si>
  <si>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</si>
  <si>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</si>
  <si>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</si>
  <si>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</si>
  <si>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</si>
  <si>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</si>
  <si>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</si>
  <si>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</si>
  <si>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</si>
  <si>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</si>
  <si>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</si>
  <si>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</si>
  <si>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</si>
  <si>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</si>
  <si>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</si>
  <si>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</si>
  <si>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</si>
  <si>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</si>
  <si>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</si>
  <si>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</si>
  <si>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</si>
  <si>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</si>
  <si>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</si>
  <si>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</si>
  <si>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</si>
  <si>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</si>
  <si>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</si>
  <si>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</si>
  <si>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</si>
  <si>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</si>
  <si>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</si>
  <si>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</si>
  <si>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</si>
  <si>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</si>
  <si>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</si>
  <si>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</si>
  <si>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</si>
  <si>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</si>
  <si>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</si>
  <si>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</si>
  <si>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</si>
  <si>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</si>
  <si>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</si>
  <si>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</si>
  <si>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</si>
  <si>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</si>
  <si>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</si>
  <si>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</si>
  <si>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</si>
  <si>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</si>
  <si>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</si>
  <si>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</si>
  <si>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</si>
  <si>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</si>
  <si>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</si>
  <si>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</si>
  <si>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</si>
  <si>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</si>
  <si>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</si>
  <si>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</si>
  <si>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</si>
  <si>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</si>
  <si>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</si>
  <si>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</si>
  <si>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</si>
  <si>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</si>
  <si>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</si>
  <si>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</si>
  <si>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</si>
  <si>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</si>
  <si>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</si>
  <si>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</si>
  <si>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</si>
  <si>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</si>
  <si>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</si>
  <si>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</si>
  <si>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</si>
  <si>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</si>
  <si>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</si>
  <si>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</si>
  <si>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</si>
  <si>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</si>
  <si>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</si>
  <si>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</si>
  <si>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</si>
  <si>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</si>
  <si>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</si>
  <si>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</si>
  <si>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</si>
  <si>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</si>
  <si>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</si>
  <si>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</si>
  <si>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</si>
  <si>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</si>
  <si>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</si>
  <si>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</si>
  <si>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</si>
  <si>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</si>
  <si>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</si>
  <si>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</si>
  <si>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</si>
  <si>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</si>
  <si>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</si>
  <si>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</si>
  <si>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</si>
  <si>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</si>
  <si>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</si>
  <si>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</si>
  <si>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</si>
  <si>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</si>
  <si>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</si>
  <si>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</si>
  <si>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</si>
  <si>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</si>
  <si>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</si>
  <si>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</si>
  <si>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</si>
  <si>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</si>
  <si>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</si>
  <si>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</si>
  <si>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</si>
  <si>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</si>
  <si>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</si>
  <si>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</si>
  <si>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</si>
  <si>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</si>
  <si>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</si>
  <si>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</si>
  <si>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</si>
  <si>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</si>
  <si>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</si>
  <si>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</si>
  <si>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</si>
  <si>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</si>
  <si>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</si>
  <si>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</si>
  <si>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</si>
  <si>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</si>
  <si>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</si>
  <si>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</si>
  <si>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</si>
  <si>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</si>
  <si>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</si>
  <si>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</si>
  <si>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</si>
  <si>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</si>
  <si>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</si>
  <si>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</si>
  <si>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</si>
  <si>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</si>
  <si>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</si>
  <si>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</si>
  <si>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</si>
  <si>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</si>
  <si>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</si>
  <si>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</si>
  <si>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</si>
  <si>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</si>
  <si>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</si>
  <si>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</si>
  <si>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</si>
  <si>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</si>
  <si>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</si>
  <si>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</si>
  <si>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</si>
  <si>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</si>
  <si>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</si>
  <si>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</si>
  <si>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</si>
  <si>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</si>
  <si>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</si>
  <si>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</si>
  <si>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</si>
  <si>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</si>
  <si>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</si>
  <si>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</si>
  <si>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</si>
  <si>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</si>
  <si>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</si>
  <si>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</si>
  <si>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</si>
  <si>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</si>
  <si>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</si>
  <si>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</si>
  <si>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</si>
  <si>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</si>
  <si>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</si>
  <si>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</si>
  <si>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</si>
  <si>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</si>
  <si>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</si>
  <si>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</si>
  <si>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</si>
  <si>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</si>
  <si>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</si>
  <si>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</si>
  <si>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</si>
  <si>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</si>
  <si>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</si>
  <si>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</si>
  <si>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</si>
  <si>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</si>
  <si>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</si>
  <si>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</si>
  <si>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</si>
  <si>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</si>
  <si>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</si>
  <si>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</si>
  <si>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</si>
  <si>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</si>
  <si>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</si>
  <si>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</si>
  <si>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</si>
  <si>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</si>
  <si>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</si>
  <si>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</si>
  <si>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</si>
  <si>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</si>
  <si>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</si>
  <si>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</si>
  <si>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</si>
  <si>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</si>
  <si>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</si>
  <si>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</si>
  <si>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</si>
  <si>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</si>
  <si>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</si>
  <si>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</si>
  <si>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</si>
  <si>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</si>
  <si>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</si>
  <si>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</si>
  <si>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</si>
  <si>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</si>
  <si>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</si>
  <si>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</si>
  <si>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</si>
  <si>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</si>
  <si>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</si>
  <si>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</si>
  <si>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</si>
  <si>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</si>
  <si>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</si>
  <si>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</si>
  <si>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</si>
  <si>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</si>
  <si>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</si>
  <si>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</si>
  <si>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</si>
  <si>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</si>
  <si>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</si>
  <si>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</si>
  <si>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</si>
  <si>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</si>
  <si>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</si>
  <si>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</si>
  <si>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</si>
  <si>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</si>
  <si>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</si>
  <si>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</si>
  <si>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</si>
  <si>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</si>
  <si>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</si>
  <si>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</si>
  <si>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</si>
  <si>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</si>
  <si>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</si>
  <si>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</si>
  <si>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</si>
  <si>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</si>
  <si>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</si>
  <si>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</si>
  <si>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</si>
  <si>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</si>
  <si>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</si>
  <si>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</si>
  <si>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</si>
  <si>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</si>
  <si>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</si>
  <si>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</si>
  <si>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</si>
  <si>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</si>
  <si>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</si>
  <si>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</si>
  <si>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</si>
  <si>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</si>
  <si>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</si>
  <si>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</si>
  <si>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</si>
  <si>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</si>
  <si>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</si>
  <si>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</si>
  <si>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</si>
  <si>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</si>
  <si>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</si>
  <si>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</si>
  <si>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</si>
  <si>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</si>
  <si>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</si>
  <si>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</si>
  <si>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</si>
  <si>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</si>
  <si>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</si>
  <si>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</si>
  <si>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</si>
  <si>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</si>
  <si>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</si>
  <si>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</si>
  <si>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</si>
  <si>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</si>
  <si>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</si>
  <si>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</si>
  <si>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</si>
  <si>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</si>
  <si>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</si>
  <si>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</si>
  <si>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</si>
  <si>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</si>
  <si>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</si>
  <si>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</si>
  <si>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</si>
  <si>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</si>
  <si>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</si>
  <si>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</si>
  <si>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</si>
  <si>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</si>
  <si>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</si>
  <si>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</si>
  <si>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</si>
  <si>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</si>
  <si>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</si>
  <si>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</si>
  <si>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</si>
  <si>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</si>
  <si>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</si>
  <si>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</si>
  <si>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</si>
  <si>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</si>
  <si>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</si>
  <si>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</si>
  <si>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</si>
  <si>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</si>
  <si>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</si>
  <si>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</si>
  <si>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</si>
  <si>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</si>
  <si>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</si>
  <si>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</si>
  <si>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</si>
  <si>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</si>
  <si>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</si>
  <si>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</si>
  <si>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</si>
  <si>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</si>
  <si>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</si>
  <si>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</si>
  <si>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</si>
  <si>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</si>
  <si>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</si>
  <si>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</si>
  <si>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</si>
  <si>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</si>
  <si>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</si>
  <si>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</si>
  <si>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</si>
  <si>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</si>
  <si>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</si>
  <si>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</si>
  <si>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</si>
  <si>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</si>
  <si>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</si>
  <si>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</si>
  <si>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</si>
  <si>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</si>
  <si>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</si>
  <si>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</si>
  <si>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</si>
  <si>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</si>
  <si>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</si>
  <si>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</si>
  <si>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</si>
  <si>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</si>
  <si>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</si>
  <si>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</si>
  <si>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</si>
  <si>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</si>
  <si>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</si>
  <si>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</si>
  <si>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</si>
  <si>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</si>
  <si>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</si>
  <si>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</si>
  <si>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</si>
  <si>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</si>
  <si>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</si>
  <si>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</si>
  <si>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</si>
  <si>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</si>
  <si>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</si>
  <si>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</si>
  <si>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</si>
  <si>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</si>
  <si>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</si>
  <si>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</si>
  <si>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</si>
  <si>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</si>
  <si>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</si>
  <si>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</si>
  <si>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</si>
  <si>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</si>
  <si>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</si>
  <si>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</si>
  <si>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</si>
  <si>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</si>
  <si>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</si>
  <si>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</si>
  <si>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</si>
  <si>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</si>
  <si>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</si>
  <si>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</si>
  <si>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</si>
  <si>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</si>
  <si>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</si>
  <si>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</si>
  <si>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</si>
  <si>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</si>
  <si>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</si>
  <si>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</si>
  <si>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</si>
  <si>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</si>
  <si>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</si>
  <si>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</si>
  <si>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</si>
  <si>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</si>
  <si>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</si>
  <si>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</si>
  <si>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</si>
  <si>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</si>
  <si>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</si>
  <si>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</si>
  <si>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</si>
  <si>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</si>
  <si>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</si>
  <si>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</si>
  <si>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</si>
  <si>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</si>
  <si>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</si>
  <si>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</si>
  <si>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</si>
  <si>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</si>
  <si>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</si>
  <si>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</si>
  <si>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</si>
  <si>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</si>
  <si>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</si>
  <si>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</si>
  <si>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</si>
  <si>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</si>
  <si>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</si>
  <si>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</si>
  <si>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</si>
  <si>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</si>
  <si>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</si>
  <si>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</si>
  <si>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</si>
  <si>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</si>
  <si>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</si>
  <si>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</si>
  <si>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</si>
  <si>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</si>
  <si>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</si>
  <si>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</si>
  <si>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</si>
  <si>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</si>
  <si>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</si>
  <si>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</si>
  <si>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</si>
  <si>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</si>
  <si>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</si>
  <si>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</si>
  <si>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</si>
  <si>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</si>
  <si>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</si>
  <si>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</si>
  <si>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</si>
  <si>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</si>
  <si>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</si>
  <si>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</si>
  <si>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</si>
  <si>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</si>
  <si>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</si>
  <si>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</si>
  <si>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</si>
  <si>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</si>
  <si>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</si>
  <si>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</si>
  <si>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</si>
  <si>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</si>
  <si>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</si>
  <si>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</si>
  <si>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</si>
  <si>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</si>
  <si>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</si>
  <si>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</si>
  <si>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</si>
  <si>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</si>
  <si>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</si>
  <si>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</si>
  <si>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</si>
  <si>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</si>
  <si>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</si>
  <si>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</si>
  <si>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</si>
  <si>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</si>
  <si>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</si>
  <si>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</si>
  <si>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</si>
  <si>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</si>
  <si>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</si>
  <si>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</si>
  <si>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</si>
  <si>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</si>
  <si>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</si>
  <si>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</si>
  <si>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</si>
  <si>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</si>
  <si>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</si>
  <si>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</si>
  <si>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</si>
  <si>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</si>
  <si>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</si>
  <si>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</si>
  <si>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</si>
  <si>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</si>
  <si>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</si>
  <si>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</si>
  <si>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</si>
  <si>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</si>
  <si>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</si>
  <si>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</si>
  <si>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</si>
  <si>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</si>
  <si>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</si>
  <si>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</si>
  <si>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</si>
  <si>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</si>
  <si>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</si>
  <si>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</si>
  <si>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</si>
  <si>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</si>
  <si>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</si>
  <si>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</si>
  <si>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</si>
  <si>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</si>
  <si>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</si>
  <si>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</si>
  <si>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</si>
  <si>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</si>
  <si>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</si>
  <si>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</si>
  <si>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</si>
  <si>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</si>
  <si>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</si>
  <si>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</si>
  <si>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</si>
  <si>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</si>
  <si>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</si>
  <si>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</si>
  <si>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</si>
  <si>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</si>
  <si>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</si>
  <si>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</si>
  <si>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</si>
  <si>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</si>
  <si>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</si>
  <si>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</si>
  <si>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</si>
  <si>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</si>
  <si>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</si>
  <si>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</si>
  <si>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</si>
  <si>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</si>
  <si>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</si>
  <si>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</si>
  <si>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</si>
  <si>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</si>
  <si>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</si>
  <si>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</si>
  <si>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</si>
  <si>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</si>
  <si>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</si>
  <si>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</si>
  <si>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</si>
  <si>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</si>
  <si>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</si>
  <si>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</si>
  <si>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</si>
  <si>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</si>
  <si>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</si>
  <si>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</si>
  <si>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</si>
  <si>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</si>
  <si>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</si>
  <si>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</si>
  <si>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</si>
  <si>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</si>
  <si>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</si>
  <si>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</si>
  <si>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</si>
  <si>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</si>
  <si>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</si>
  <si>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</si>
  <si>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</si>
  <si>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</si>
  <si>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</si>
  <si>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</si>
  <si>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</si>
  <si>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</si>
  <si>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</si>
  <si>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</si>
  <si>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</si>
  <si>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</si>
  <si>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</si>
  <si>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</si>
  <si>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</si>
  <si>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</si>
  <si>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</si>
  <si>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</si>
  <si>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</si>
  <si>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</si>
  <si>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</si>
  <si>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</si>
  <si>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</si>
  <si>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</si>
  <si>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</si>
  <si>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</si>
  <si>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</si>
  <si>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</si>
  <si>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</si>
  <si>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</si>
  <si>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</si>
  <si>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</si>
  <si>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</si>
  <si>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</si>
  <si>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</si>
  <si>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</si>
  <si>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</si>
  <si>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</si>
  <si>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</si>
  <si>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</si>
  <si>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</si>
  <si>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</si>
  <si>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</si>
  <si>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</si>
  <si>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</si>
  <si>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</si>
  <si>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</si>
  <si>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</si>
  <si>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</si>
  <si>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</si>
  <si>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</si>
  <si>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</si>
  <si>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</si>
  <si>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</si>
  <si>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</si>
  <si>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</si>
  <si>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</si>
  <si>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</si>
  <si>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</si>
  <si>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</si>
  <si>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</si>
  <si>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</si>
  <si>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</si>
  <si>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</si>
  <si>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</si>
  <si>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</si>
  <si>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</si>
  <si>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</si>
  <si>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</si>
  <si>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</si>
  <si>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</si>
  <si>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</si>
  <si>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</si>
  <si>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</si>
  <si>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</si>
  <si>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</si>
  <si>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</si>
  <si>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</si>
  <si>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</si>
  <si>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</si>
  <si>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</si>
  <si>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</si>
  <si>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</si>
  <si>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</si>
  <si>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</si>
  <si>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</si>
  <si>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</si>
  <si>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</si>
  <si>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</si>
  <si>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</si>
  <si>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</si>
  <si>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</si>
  <si>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</si>
  <si>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</si>
  <si>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</si>
  <si>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</si>
  <si>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</si>
  <si>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</si>
  <si>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</si>
  <si>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</si>
  <si>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</si>
  <si>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</si>
  <si>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</si>
  <si>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</si>
  <si>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</si>
  <si>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</si>
  <si>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</si>
  <si>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</si>
  <si>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</si>
  <si>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</si>
  <si>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</si>
  <si>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</si>
  <si>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</si>
  <si>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</si>
  <si>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</si>
  <si>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</si>
  <si>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</si>
  <si>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</si>
  <si>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</si>
  <si>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</si>
  <si>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</si>
  <si>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</si>
  <si>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</si>
  <si>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</si>
  <si>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</si>
  <si>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</si>
  <si>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</si>
  <si>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</si>
  <si>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</si>
  <si>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</si>
  <si>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</si>
  <si>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</si>
  <si>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</si>
  <si>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</si>
  <si>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</si>
  <si>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</si>
  <si>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</si>
  <si>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</si>
  <si>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</si>
  <si>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</si>
  <si>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</si>
  <si>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</si>
  <si>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</si>
  <si>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</si>
  <si>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</si>
  <si>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</si>
  <si>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</si>
  <si>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</si>
  <si>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</si>
  <si>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</si>
  <si>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</si>
  <si>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</si>
  <si>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</si>
  <si>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</si>
  <si>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</si>
  <si>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</si>
  <si>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</si>
  <si>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</si>
  <si>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</si>
  <si>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</si>
  <si>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</si>
  <si>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</si>
  <si>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</si>
  <si>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</si>
  <si>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</si>
  <si>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</si>
  <si>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</si>
  <si>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</si>
  <si>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</si>
  <si>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</si>
  <si>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</si>
  <si>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</si>
  <si>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</si>
  <si>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</si>
  <si>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</si>
  <si>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</si>
  <si>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</si>
  <si>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</si>
  <si>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</si>
  <si>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</si>
  <si>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</si>
  <si>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</si>
  <si>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</si>
  <si>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</si>
  <si>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</si>
  <si>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</si>
  <si>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</si>
  <si>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</si>
  <si>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</si>
  <si>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</si>
  <si>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</si>
  <si>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</si>
  <si>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</si>
  <si>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</si>
  <si>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</si>
  <si>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</si>
  <si>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</si>
  <si>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</si>
  <si>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</si>
  <si>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</si>
  <si>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</si>
  <si>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</si>
  <si>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</si>
  <si>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</si>
  <si>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</si>
  <si>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</si>
  <si>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</si>
  <si>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</si>
  <si>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</si>
  <si>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</si>
  <si>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</si>
  <si>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</si>
  <si>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</si>
  <si>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</si>
  <si>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</si>
  <si>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</si>
  <si>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</si>
  <si>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</si>
  <si>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</si>
  <si>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</si>
  <si>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</si>
  <si>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</si>
  <si>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</si>
  <si>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</si>
  <si>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</si>
  <si>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</si>
  <si>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</si>
  <si>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</si>
  <si>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</si>
  <si>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</si>
  <si>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</si>
  <si>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</si>
  <si>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</si>
  <si>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</si>
  <si>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</si>
  <si>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</si>
  <si>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</si>
  <si>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</si>
  <si>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</si>
  <si>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</si>
  <si>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</si>
  <si>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</si>
  <si>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</si>
  <si>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</si>
  <si>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</si>
  <si>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</si>
  <si>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</si>
  <si>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</si>
  <si>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</si>
  <si>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</si>
  <si>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</si>
  <si>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</si>
  <si>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</si>
  <si>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</si>
  <si>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</si>
  <si>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</si>
  <si>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</si>
  <si>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</si>
  <si>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</si>
  <si>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</si>
  <si>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</si>
  <si>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</si>
  <si>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</si>
  <si>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</si>
  <si>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</si>
  <si>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</si>
  <si>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</si>
  <si>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</si>
  <si>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</si>
  <si>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</si>
  <si>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</si>
  <si>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</si>
  <si>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</si>
  <si>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</si>
  <si>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</si>
  <si>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</si>
  <si>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</si>
  <si>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</si>
  <si>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</si>
  <si>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</si>
  <si>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</si>
  <si>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</si>
  <si>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</si>
  <si>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</si>
  <si>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</si>
  <si>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</si>
  <si>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</si>
  <si>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</si>
  <si>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</si>
  <si>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</si>
  <si>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</si>
  <si>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</si>
  <si>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</si>
  <si>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</si>
  <si>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</si>
  <si>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</si>
  <si>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</si>
  <si>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</si>
  <si>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</si>
  <si>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</si>
  <si>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</si>
  <si>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</si>
  <si>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</si>
  <si>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</si>
  <si>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</si>
  <si>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</si>
  <si>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</si>
  <si>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</si>
  <si>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</si>
  <si>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</si>
  <si>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</si>
  <si>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</si>
  <si>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</si>
  <si>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</si>
  <si>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</si>
  <si>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</si>
  <si>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</si>
  <si>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</si>
  <si>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</si>
  <si>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</si>
  <si>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</si>
  <si>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</si>
  <si>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</si>
  <si>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</si>
  <si>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</si>
  <si>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</si>
  <si>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</si>
  <si>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</si>
  <si>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</si>
  <si>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</si>
  <si>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</si>
  <si>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</si>
  <si>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</si>
  <si>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</si>
  <si>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</si>
  <si>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</si>
  <si>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</si>
  <si>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</si>
  <si>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</si>
  <si>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</si>
  <si>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</si>
  <si>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</si>
  <si>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</si>
  <si>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</si>
  <si>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</si>
  <si>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</si>
  <si>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</si>
  <si>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</si>
  <si>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</si>
  <si>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</si>
  <si>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</si>
  <si>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</si>
  <si>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</si>
  <si>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</si>
  <si>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</si>
  <si>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</si>
  <si>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</si>
  <si>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</si>
  <si>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</si>
  <si>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</si>
  <si>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</si>
  <si>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</si>
  <si>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</si>
  <si>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</si>
  <si>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</si>
  <si>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</si>
  <si>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</si>
  <si>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</si>
  <si>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</si>
  <si>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</si>
  <si>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</si>
  <si>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</si>
  <si>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</si>
  <si>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</si>
  <si>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</si>
  <si>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</si>
  <si>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</si>
  <si>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</si>
  <si>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</si>
  <si>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</si>
  <si>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</si>
  <si>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</si>
  <si>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</si>
  <si>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</si>
  <si>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</si>
  <si>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</si>
  <si>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</si>
  <si>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</si>
  <si>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</si>
  <si>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</si>
  <si>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</si>
  <si>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</si>
  <si>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</si>
  <si>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</si>
  <si>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</si>
  <si>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</si>
  <si>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</si>
  <si>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</si>
  <si>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</si>
  <si>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</si>
  <si>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</si>
  <si>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</si>
  <si>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</si>
  <si>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</si>
  <si>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</si>
  <si>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</si>
  <si>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</si>
  <si>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</si>
  <si>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</si>
  <si>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</si>
  <si>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</si>
  <si>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</si>
  <si>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</si>
  <si>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</si>
  <si>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</si>
  <si>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</si>
  <si>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</si>
  <si>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</si>
  <si>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</si>
  <si>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</si>
  <si>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</si>
  <si>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</si>
  <si>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</si>
  <si>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</si>
  <si>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</si>
  <si>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</si>
  <si>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</si>
  <si>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</si>
  <si>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</si>
  <si>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</si>
  <si>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</si>
  <si>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</si>
  <si>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</si>
  <si>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</si>
  <si>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</si>
  <si>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</si>
  <si>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</si>
  <si>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</si>
  <si>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</si>
  <si>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</si>
  <si>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</si>
  <si>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</si>
  <si>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</si>
  <si>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</si>
  <si>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</si>
  <si>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</si>
  <si>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</si>
  <si>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</si>
  <si>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</si>
  <si>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</si>
  <si>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</si>
  <si>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</si>
  <si>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</si>
  <si>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</si>
  <si>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</si>
  <si>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</si>
  <si>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</si>
  <si>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</si>
  <si>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</si>
  <si>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</si>
  <si>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</si>
  <si>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</si>
  <si>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</si>
  <si>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</si>
  <si>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</si>
  <si>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</si>
  <si>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</si>
  <si>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</si>
  <si>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</si>
  <si>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</si>
  <si>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</si>
  <si>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</si>
  <si>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</si>
  <si>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</si>
  <si>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</si>
  <si>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</si>
  <si>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</si>
  <si>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</si>
  <si>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</si>
  <si>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</si>
  <si>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</si>
  <si>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</si>
  <si>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</si>
  <si>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</si>
  <si>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</si>
  <si>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</si>
  <si>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</si>
  <si>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</si>
  <si>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</si>
  <si>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</si>
  <si>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</si>
  <si>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</si>
  <si>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</si>
  <si>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</si>
  <si>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</si>
  <si>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</si>
  <si>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</si>
  <si>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</si>
  <si>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</si>
  <si>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</si>
  <si>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</si>
  <si>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</si>
  <si>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</si>
  <si>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</si>
  <si>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</si>
  <si>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</si>
  <si>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</si>
  <si>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</si>
  <si>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</si>
  <si>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</si>
  <si>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</si>
  <si>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</si>
  <si>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</si>
  <si>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</si>
  <si>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</si>
  <si>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</si>
  <si>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</si>
  <si>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</si>
  <si>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</si>
  <si>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</si>
  <si>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</si>
  <si>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</si>
  <si>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</si>
  <si>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</si>
  <si>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</si>
  <si>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</si>
  <si>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</si>
  <si>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</si>
  <si>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</si>
  <si>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</si>
  <si>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</si>
  <si>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</si>
  <si>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</si>
  <si>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</si>
  <si>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</si>
  <si>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</si>
  <si>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</si>
  <si>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</si>
  <si>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</si>
  <si>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</si>
  <si>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</si>
  <si>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</si>
  <si>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</si>
  <si>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</si>
  <si>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</si>
  <si>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</si>
  <si>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</si>
  <si>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</si>
  <si>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</si>
  <si>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</si>
  <si>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</si>
  <si>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</si>
  <si>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</si>
  <si>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</si>
  <si>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</si>
  <si>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</si>
  <si>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</si>
  <si>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</si>
  <si>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</si>
  <si>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</si>
  <si>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</si>
  <si>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</si>
  <si>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</si>
  <si>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</si>
  <si>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</si>
  <si>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</si>
  <si>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</si>
  <si>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</si>
  <si>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</si>
  <si>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</si>
  <si>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</si>
  <si>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</si>
  <si>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</si>
  <si>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</si>
  <si>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</si>
  <si>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</si>
  <si>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</si>
  <si>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</si>
  <si>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</si>
  <si>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</si>
  <si>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</si>
  <si>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</si>
  <si>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</si>
  <si>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</si>
  <si>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</si>
  <si>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</si>
  <si>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</si>
  <si>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</si>
  <si>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</si>
  <si>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</si>
  <si>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</si>
  <si>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</si>
  <si>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</si>
  <si>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</si>
  <si>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</si>
  <si>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</si>
  <si>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</si>
  <si>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</si>
  <si>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</si>
  <si>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</si>
  <si>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</si>
  <si>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</si>
  <si>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</si>
  <si>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</si>
  <si>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</si>
  <si>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</si>
  <si>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</si>
  <si>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</si>
  <si>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</si>
  <si>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</si>
  <si>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</si>
  <si>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</si>
  <si>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</si>
  <si>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</si>
  <si>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</si>
  <si>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</si>
  <si>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</si>
  <si>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</si>
  <si>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</si>
  <si>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</si>
  <si>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</si>
  <si>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</si>
  <si>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</si>
  <si>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</si>
  <si>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</si>
  <si>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</si>
  <si>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</si>
  <si>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</si>
  <si>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</si>
  <si>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</si>
  <si>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</si>
  <si>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</si>
  <si>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</si>
  <si>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</si>
  <si>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</si>
  <si>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</si>
  <si>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</si>
  <si>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</si>
  <si>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</si>
  <si>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</si>
  <si>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</si>
  <si>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</si>
  <si>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</si>
  <si>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</si>
  <si>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</si>
  <si>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</si>
  <si>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</si>
  <si>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</si>
  <si>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</si>
  <si>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</si>
  <si>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</si>
  <si>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</si>
  <si>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</si>
  <si>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</si>
  <si>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</si>
  <si>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</si>
  <si>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</si>
  <si>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</si>
  <si>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</si>
  <si>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</si>
  <si>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</si>
  <si>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</si>
  <si>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</si>
  <si>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</si>
  <si>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</si>
  <si>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</si>
  <si>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</si>
  <si>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</si>
  <si>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</si>
  <si>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</si>
  <si>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</si>
  <si>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</si>
  <si>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</si>
  <si>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</si>
  <si>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</si>
  <si>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</si>
  <si>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</si>
  <si>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</si>
  <si>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</si>
  <si>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</si>
  <si>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</si>
  <si>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</si>
  <si>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</si>
  <si>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</si>
  <si>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</si>
  <si>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</si>
  <si>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</si>
  <si>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</si>
  <si>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</si>
  <si>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</si>
  <si>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</si>
  <si>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</si>
  <si>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</si>
  <si>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</si>
  <si>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</si>
  <si>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</si>
  <si>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</si>
  <si>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</si>
  <si>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</si>
  <si>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</si>
  <si>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</si>
  <si>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</si>
  <si>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</si>
  <si>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</si>
  <si>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</si>
  <si>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</si>
  <si>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</si>
  <si>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</si>
  <si>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</si>
  <si>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</si>
  <si>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</si>
  <si>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</si>
  <si>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</si>
  <si>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</si>
  <si>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</si>
  <si>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</si>
  <si>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</si>
  <si>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</si>
  <si>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</si>
  <si>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</si>
  <si>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</si>
  <si>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</si>
  <si>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</si>
  <si>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</si>
  <si>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</si>
  <si>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</si>
  <si>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</si>
  <si>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</si>
  <si>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</si>
  <si>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</si>
  <si>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</si>
  <si>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</si>
  <si>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</si>
  <si>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</si>
  <si>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</si>
  <si>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</si>
  <si>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</si>
  <si>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</si>
  <si>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</si>
  <si>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</si>
  <si>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</si>
  <si>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</si>
  <si>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</si>
  <si>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</si>
  <si>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</si>
  <si>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</si>
  <si>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</si>
  <si>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</si>
  <si>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</si>
  <si>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</si>
  <si>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</si>
  <si>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</si>
  <si>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</si>
  <si>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</si>
  <si>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</si>
  <si>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</si>
  <si>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</si>
  <si>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</si>
  <si>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</si>
  <si>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</si>
  <si>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</si>
  <si>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</si>
  <si>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</si>
  <si>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</si>
  <si>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</si>
  <si>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</si>
  <si>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</si>
  <si>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</si>
  <si>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</si>
  <si>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</si>
  <si>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</si>
  <si>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</si>
  <si>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</si>
  <si>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</si>
  <si>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</si>
  <si>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</si>
  <si>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</si>
  <si>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</si>
  <si>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</si>
  <si>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</si>
  <si>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</si>
  <si>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</si>
  <si>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</si>
  <si>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</si>
  <si>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</si>
  <si>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</si>
  <si>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</si>
  <si>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</si>
  <si>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</si>
  <si>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</si>
  <si>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</si>
  <si>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</si>
  <si>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</si>
  <si>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</si>
  <si>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</si>
  <si>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</si>
  <si>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</si>
  <si>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</si>
  <si>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</si>
  <si>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</si>
  <si>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</si>
  <si>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</si>
  <si>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</si>
  <si>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</si>
  <si>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</si>
  <si>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</si>
  <si>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</si>
  <si>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</si>
  <si>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</si>
  <si>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</si>
  <si>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</si>
  <si>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</si>
  <si>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</si>
  <si>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</si>
  <si>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</si>
  <si>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</si>
  <si>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</si>
  <si>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</si>
  <si>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</si>
  <si>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</si>
  <si>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</si>
  <si>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</si>
  <si>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</si>
  <si>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</si>
  <si>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</si>
  <si>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</si>
  <si>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</si>
  <si>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</si>
  <si>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</si>
  <si>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</si>
  <si>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</si>
  <si>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</si>
  <si>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</si>
  <si>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</si>
  <si>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</si>
  <si>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</si>
  <si>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</si>
  <si>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</si>
  <si>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</si>
  <si>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</si>
  <si>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</si>
  <si>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</si>
  <si>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</si>
  <si>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</si>
  <si>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</si>
  <si>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</si>
  <si>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</si>
  <si>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</si>
  <si>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</si>
  <si>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</si>
  <si>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</si>
  <si>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</si>
  <si>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</si>
  <si>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</si>
  <si>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</si>
  <si>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</si>
  <si>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</si>
  <si>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</si>
  <si>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</si>
  <si>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</si>
  <si>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</si>
  <si>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</si>
  <si>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</si>
  <si>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</si>
  <si>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</si>
  <si>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</si>
  <si>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</si>
  <si>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</si>
  <si>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</si>
  <si>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</si>
  <si>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</si>
  <si>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</si>
  <si>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</si>
  <si>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</si>
  <si>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</si>
  <si>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</si>
  <si>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</si>
  <si>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</si>
  <si>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</si>
  <si>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</si>
  <si>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</si>
  <si>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</si>
  <si>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</si>
  <si>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</si>
  <si>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</si>
  <si>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</si>
  <si>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</si>
  <si>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</si>
  <si>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</si>
  <si>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</si>
  <si>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</si>
  <si>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</si>
  <si>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</si>
  <si>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</si>
  <si>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</si>
  <si>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</si>
  <si>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</si>
  <si>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</si>
  <si>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</si>
  <si>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</si>
  <si>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</si>
  <si>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</si>
  <si>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</si>
  <si>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</si>
  <si>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</si>
  <si>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</si>
  <si>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</si>
  <si>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</si>
  <si>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</si>
  <si>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</si>
  <si>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</si>
  <si>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</si>
  <si>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</si>
  <si>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</si>
  <si>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</si>
  <si>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</si>
  <si>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</si>
  <si>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</si>
  <si>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</si>
  <si>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</si>
  <si>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</si>
  <si>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</si>
  <si>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</si>
  <si>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</si>
  <si>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</si>
  <si>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</si>
  <si>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</si>
  <si>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</si>
  <si>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</si>
  <si>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</si>
  <si>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</si>
  <si>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</si>
  <si>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</si>
  <si>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</si>
  <si>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</si>
  <si>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</si>
  <si>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</si>
  <si>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</si>
  <si>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</si>
  <si>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</si>
  <si>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</si>
  <si>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</si>
  <si>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</si>
  <si>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</si>
  <si>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</si>
  <si>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</si>
  <si>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</si>
  <si>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</si>
  <si>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</si>
  <si>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</si>
  <si>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</si>
  <si>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</si>
  <si>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</si>
  <si>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</si>
  <si>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</si>
  <si>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</si>
  <si>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</si>
  <si>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</si>
  <si>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</si>
  <si>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</si>
  <si>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</si>
  <si>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</si>
  <si>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</si>
  <si>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</si>
  <si>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</si>
  <si>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</si>
  <si>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</si>
  <si>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</si>
  <si>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</si>
  <si>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</si>
  <si>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</si>
  <si>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</si>
  <si>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</si>
  <si>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</si>
  <si>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</si>
  <si>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</si>
  <si>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</si>
  <si>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</si>
  <si>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</si>
  <si>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</si>
  <si>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</si>
  <si>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</si>
  <si>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</si>
  <si>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</si>
  <si>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</si>
  <si>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</si>
  <si>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</si>
  <si>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</si>
  <si>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</si>
  <si>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</si>
  <si>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</si>
  <si>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</si>
  <si>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</si>
  <si>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</si>
  <si>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</si>
  <si>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</si>
  <si>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</si>
  <si>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</si>
  <si>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</si>
  <si>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</si>
  <si>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</si>
  <si>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</si>
  <si>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</si>
  <si>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</si>
  <si>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</si>
  <si>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</si>
  <si>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</si>
  <si>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</si>
  <si>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</si>
  <si>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</si>
  <si>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</si>
  <si>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</si>
  <si>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</si>
  <si>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</si>
  <si>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</si>
  <si>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</si>
  <si>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</si>
  <si>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</si>
  <si>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</si>
  <si>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</si>
  <si>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</si>
  <si>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</si>
  <si>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</si>
  <si>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</si>
  <si>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</si>
  <si>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</si>
  <si>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</si>
  <si>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</si>
  <si>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</si>
  <si>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</si>
  <si>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</si>
  <si>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</si>
  <si>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</si>
  <si>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</si>
  <si>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</si>
  <si>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</si>
  <si>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</si>
  <si>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</si>
  <si>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</si>
  <si>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</si>
  <si>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</si>
  <si>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</si>
  <si>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</si>
  <si>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</si>
  <si>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</si>
  <si>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</si>
  <si>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</si>
  <si>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</si>
  <si>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</si>
  <si>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</si>
  <si>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</si>
  <si>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</si>
  <si>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</si>
  <si>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</si>
  <si>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</si>
  <si>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</si>
  <si>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</si>
  <si>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</si>
  <si>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</si>
  <si>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</si>
  <si>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</si>
  <si>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</si>
  <si>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</si>
  <si>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</si>
  <si>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</si>
  <si>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</si>
  <si>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</si>
  <si>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</si>
  <si>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</si>
  <si>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</si>
  <si>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</si>
  <si>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</si>
  <si>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</si>
  <si>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</si>
  <si>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</si>
  <si>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</si>
  <si>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</si>
  <si>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</si>
  <si>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</si>
  <si>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</si>
  <si>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</si>
  <si>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</si>
  <si>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</si>
  <si>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</si>
  <si>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</si>
  <si>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</si>
  <si>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</si>
  <si>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</si>
  <si>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</si>
  <si>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</si>
  <si>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</si>
  <si>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</si>
  <si>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</si>
  <si>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</si>
  <si>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</si>
  <si>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</si>
  <si>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</si>
  <si>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</si>
  <si>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</si>
  <si>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</si>
  <si>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</si>
  <si>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</si>
  <si>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</si>
  <si>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</si>
  <si>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</si>
  <si>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</si>
  <si>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</si>
  <si>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</si>
  <si>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</si>
  <si>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</si>
  <si>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</si>
  <si>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</si>
  <si>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</si>
  <si>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</si>
  <si>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</si>
  <si>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</si>
  <si>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</si>
  <si>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</si>
  <si>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</si>
  <si>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</si>
  <si>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</si>
  <si>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</si>
  <si>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</si>
  <si>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</si>
  <si>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</si>
  <si>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</si>
  <si>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</si>
  <si>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</si>
  <si>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</si>
  <si>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</si>
  <si>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</si>
  <si>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</si>
  <si>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</si>
  <si>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</si>
  <si>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</si>
  <si>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</si>
  <si>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</si>
  <si>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</si>
  <si>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</si>
  <si>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</si>
  <si>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</si>
  <si>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</si>
  <si>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</si>
  <si>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</si>
  <si>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</si>
  <si>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</si>
  <si>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</si>
  <si>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</si>
  <si>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</si>
  <si>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</si>
  <si>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</si>
  <si>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</si>
  <si>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</si>
  <si>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</si>
  <si>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</si>
  <si>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</si>
  <si>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</si>
  <si>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</si>
  <si>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</si>
  <si>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</si>
  <si>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</si>
  <si>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</si>
  <si>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</si>
  <si>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</si>
  <si>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</si>
  <si>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</si>
  <si>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</si>
  <si>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</si>
  <si>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</si>
  <si>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</si>
  <si>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</si>
  <si>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</si>
  <si>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</si>
  <si>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</si>
  <si>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</si>
  <si>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</si>
  <si>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</si>
  <si>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</si>
  <si>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</si>
  <si>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</si>
  <si>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</si>
  <si>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</si>
  <si>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</si>
  <si>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</si>
  <si>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</si>
  <si>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</si>
  <si>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</si>
  <si>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</si>
  <si>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</si>
  <si>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</si>
  <si>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</si>
  <si>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</si>
  <si>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</si>
  <si>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</si>
  <si>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</si>
  <si>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</si>
  <si>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</si>
  <si>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</si>
  <si>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</si>
  <si>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</si>
  <si>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</si>
  <si>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</si>
  <si>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</si>
  <si>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</si>
  <si>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</si>
  <si>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</si>
  <si>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</si>
  <si>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</si>
  <si>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</si>
  <si>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</si>
  <si>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</si>
  <si>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</si>
  <si>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</si>
  <si>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</si>
  <si>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</si>
  <si>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</si>
  <si>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</si>
  <si>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</si>
  <si>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</si>
  <si>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</si>
  <si>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</si>
  <si>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</si>
  <si>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</si>
  <si>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</si>
  <si>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</si>
  <si>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</si>
  <si>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</si>
  <si>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</si>
  <si>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</si>
  <si>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</si>
  <si>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</si>
  <si>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</si>
  <si>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</si>
  <si>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</si>
  <si>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</si>
  <si>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</si>
  <si>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</si>
  <si>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</si>
  <si>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</si>
  <si>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</si>
  <si>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</si>
  <si>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</si>
  <si>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</si>
  <si>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</si>
  <si>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</si>
  <si>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</si>
  <si>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</si>
  <si>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</si>
  <si>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</si>
  <si>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</si>
  <si>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</si>
  <si>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</si>
  <si>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</si>
  <si>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</si>
  <si>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</si>
  <si>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</si>
  <si>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</si>
  <si>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</si>
  <si>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</si>
  <si>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</si>
  <si>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</si>
  <si>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</si>
  <si>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</si>
  <si>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</si>
  <si>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</si>
  <si>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</si>
  <si>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</si>
  <si>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</si>
  <si>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</si>
  <si>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</si>
  <si>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</si>
  <si>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</si>
  <si>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</si>
  <si>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</si>
  <si>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</si>
  <si>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</si>
  <si>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</si>
  <si>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</si>
  <si>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</si>
  <si>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</si>
  <si>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</si>
  <si>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</si>
  <si>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</si>
  <si>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</si>
  <si>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</si>
  <si>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</si>
  <si>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</si>
  <si>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</si>
  <si>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</si>
  <si>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</si>
  <si>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</si>
  <si>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</si>
  <si>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</si>
  <si>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</si>
  <si>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</si>
  <si>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</si>
  <si>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</si>
  <si>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</si>
  <si>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</si>
  <si>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</si>
  <si>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</si>
  <si>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</si>
  <si>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</si>
  <si>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</si>
  <si>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</si>
  <si>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</si>
  <si>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</si>
  <si>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</si>
  <si>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</si>
  <si>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</si>
  <si>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</si>
  <si>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</si>
  <si>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</si>
  <si>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</si>
  <si>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</si>
  <si>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</si>
  <si>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</si>
  <si>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</si>
  <si>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</si>
  <si>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</si>
  <si>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</si>
  <si>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</si>
  <si>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</si>
  <si>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</si>
  <si>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</si>
  <si>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</si>
  <si>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</si>
  <si>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</si>
  <si>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</si>
  <si>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</si>
  <si>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</si>
  <si>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</si>
  <si>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</si>
  <si>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</si>
  <si>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</si>
  <si>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</si>
  <si>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</si>
  <si>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</si>
  <si>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</si>
  <si>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</si>
  <si>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</si>
  <si>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</si>
  <si>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</si>
  <si>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</si>
  <si>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</si>
  <si>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</si>
  <si>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</si>
  <si>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</si>
  <si>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</si>
  <si>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</si>
  <si>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</si>
  <si>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</si>
  <si>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</si>
  <si>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</si>
  <si>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</si>
  <si>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</si>
  <si>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</si>
  <si>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</si>
  <si>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</si>
  <si>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</si>
  <si>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</si>
  <si>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</si>
  <si>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</si>
  <si>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</si>
  <si>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</si>
  <si>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</si>
  <si>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</si>
  <si>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</si>
  <si>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</si>
  <si>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</si>
  <si>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</si>
  <si>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</si>
  <si>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</si>
  <si>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</si>
  <si>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</si>
  <si>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</si>
  <si>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</si>
  <si>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</si>
  <si>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</si>
  <si>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</si>
  <si>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</si>
  <si>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</si>
  <si>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</si>
  <si>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</si>
  <si>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</si>
  <si>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</si>
  <si>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</si>
  <si>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</si>
  <si>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</si>
  <si>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</si>
  <si>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</si>
  <si>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</si>
  <si>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</si>
  <si>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</si>
  <si>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</si>
  <si>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</si>
  <si>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</si>
  <si>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</si>
  <si>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</si>
  <si>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</si>
  <si>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</si>
  <si>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</si>
  <si>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</si>
  <si>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</si>
  <si>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</si>
  <si>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</si>
  <si>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</si>
  <si>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</si>
  <si>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</si>
  <si>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</si>
  <si>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</si>
  <si>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</si>
  <si>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</si>
  <si>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</si>
  <si>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</si>
  <si>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</si>
  <si>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</si>
  <si>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</si>
  <si>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</si>
  <si>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</si>
  <si>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</si>
  <si>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</si>
  <si>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</si>
  <si>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</si>
  <si>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</si>
  <si>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</si>
  <si>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</si>
  <si>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</si>
  <si>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</si>
  <si>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</si>
  <si>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</si>
  <si>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</si>
  <si>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</si>
  <si>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</si>
  <si>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</si>
  <si>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</si>
  <si>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</si>
  <si>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</si>
  <si>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</si>
  <si>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</si>
  <si>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</si>
  <si>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</si>
  <si>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</si>
  <si>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</si>
  <si>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</si>
  <si>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</si>
  <si>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</si>
  <si>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</si>
  <si>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</si>
  <si>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</si>
  <si>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</si>
  <si>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</si>
  <si>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</si>
  <si>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</si>
  <si>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</si>
  <si>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</si>
  <si>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</si>
  <si>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</si>
  <si>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</si>
  <si>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</si>
  <si>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</si>
  <si>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</si>
  <si>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</si>
  <si>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</si>
  <si>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</si>
  <si>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</si>
  <si>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</si>
  <si>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</si>
  <si>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</si>
  <si>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</si>
  <si>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</si>
  <si>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</si>
  <si>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</si>
  <si>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</si>
  <si>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</si>
  <si>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</si>
  <si>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</si>
  <si>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</si>
  <si>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</si>
  <si>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</si>
  <si>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</si>
  <si>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</si>
  <si>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</si>
  <si>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</si>
  <si>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</si>
  <si>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</si>
  <si>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</si>
  <si>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</si>
  <si>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</si>
  <si>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</si>
  <si>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</si>
  <si>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</si>
  <si>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</si>
  <si>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</si>
  <si>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</si>
  <si>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</si>
  <si>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</si>
  <si>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</si>
  <si>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</si>
  <si>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</si>
  <si>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</si>
  <si>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</si>
  <si>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</si>
  <si>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</si>
  <si>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</si>
  <si>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</si>
  <si>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</si>
  <si>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</si>
  <si>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</si>
  <si>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</si>
  <si>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</si>
  <si>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</si>
  <si>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</si>
  <si>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</si>
  <si>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</si>
  <si>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</si>
  <si>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</si>
  <si>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</si>
  <si>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</si>
  <si>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</si>
  <si>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</si>
  <si>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</si>
  <si>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</si>
  <si>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</si>
  <si>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</si>
  <si>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</si>
  <si>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</si>
  <si>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</si>
  <si>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</si>
  <si>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</si>
  <si>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</si>
  <si>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</si>
  <si>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</si>
  <si>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</si>
  <si>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</si>
  <si>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</si>
  <si>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</si>
  <si>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</si>
  <si>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</si>
  <si>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</si>
  <si>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</si>
  <si>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</si>
  <si>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</si>
  <si>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</si>
  <si>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</si>
  <si>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</si>
  <si>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</si>
  <si>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</si>
  <si>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</si>
  <si>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</si>
  <si>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</si>
  <si>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</si>
  <si>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</si>
  <si>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</si>
  <si>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</si>
  <si>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</si>
  <si>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</si>
  <si>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</si>
  <si>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</si>
  <si>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</si>
  <si>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</si>
  <si>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</si>
  <si>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</si>
  <si>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</si>
  <si>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</si>
  <si>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</si>
  <si>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</si>
  <si>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</si>
  <si>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</si>
  <si>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</si>
  <si>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</si>
  <si>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</si>
  <si>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</si>
  <si>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</si>
  <si>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</si>
  <si>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</si>
  <si>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</si>
  <si>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</si>
  <si>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</si>
  <si>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</si>
  <si>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</si>
  <si>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</si>
  <si>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</si>
  <si>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</si>
  <si>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</si>
  <si>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</si>
  <si>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</si>
  <si>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</si>
  <si>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</si>
  <si>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</si>
  <si>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</si>
  <si>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</si>
  <si>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</si>
  <si>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</si>
  <si>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</si>
  <si>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</si>
  <si>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</si>
  <si>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</si>
  <si>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</si>
  <si>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</si>
  <si>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</si>
  <si>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</si>
  <si>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</si>
  <si>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</si>
  <si>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</si>
  <si>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</si>
  <si>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</si>
  <si>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</si>
  <si>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</si>
  <si>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</si>
  <si>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</si>
  <si>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</si>
  <si>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</si>
  <si>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</si>
  <si>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</si>
  <si>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</si>
  <si>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</si>
  <si>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</si>
  <si>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</si>
  <si>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</si>
  <si>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</si>
  <si>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</si>
  <si>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</si>
  <si>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</si>
  <si>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</si>
  <si>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</si>
  <si>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</si>
  <si>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</si>
  <si>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</si>
  <si>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</si>
  <si>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</si>
  <si>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</si>
  <si>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</si>
  <si>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</si>
  <si>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</si>
  <si>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</si>
  <si>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</si>
  <si>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</si>
  <si>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</si>
  <si>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</si>
  <si>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</si>
  <si>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</si>
  <si>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</si>
  <si>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</si>
  <si>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</si>
  <si>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</si>
  <si>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</si>
  <si>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</si>
  <si>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</si>
  <si>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</si>
  <si>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</si>
  <si>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</si>
  <si>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</si>
  <si>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</si>
  <si>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</si>
  <si>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</si>
  <si>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</si>
  <si>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</si>
  <si>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</si>
  <si>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</si>
  <si>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</si>
  <si>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</si>
  <si>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</si>
  <si>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</si>
  <si>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</si>
  <si>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</si>
  <si>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</si>
  <si>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</si>
  <si>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</si>
  <si>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</si>
  <si>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</si>
  <si>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</si>
  <si>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</si>
  <si>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</si>
  <si>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</si>
  <si>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</si>
  <si>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</si>
  <si>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</si>
  <si>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</si>
  <si>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</si>
  <si>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</si>
  <si>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</si>
  <si>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</si>
  <si>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</si>
  <si>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</si>
  <si>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</si>
  <si>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</si>
  <si>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</si>
  <si>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</si>
  <si>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</si>
  <si>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</si>
  <si>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</si>
  <si>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</si>
  <si>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</si>
  <si>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</si>
  <si>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</si>
  <si>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</si>
  <si>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</si>
  <si>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</si>
  <si>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</si>
  <si>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</si>
  <si>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</si>
  <si>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</si>
  <si>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</si>
  <si>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</si>
  <si>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</si>
  <si>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</si>
  <si>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</si>
  <si>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</si>
  <si>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</si>
  <si>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</si>
  <si>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</si>
  <si>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</si>
  <si>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</si>
  <si>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</si>
  <si>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</si>
  <si>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</si>
  <si>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</si>
  <si>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</si>
  <si>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</si>
  <si>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</si>
  <si>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</si>
  <si>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</si>
  <si>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</si>
  <si>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</si>
  <si>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</si>
  <si>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</si>
  <si>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</si>
  <si>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</si>
  <si>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</si>
  <si>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</si>
  <si>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</si>
  <si>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</si>
  <si>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</si>
  <si>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</si>
  <si>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</si>
  <si>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</si>
  <si>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</si>
  <si>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</si>
  <si>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</si>
  <si>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</si>
  <si>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</si>
  <si>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</si>
  <si>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</si>
  <si>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</si>
  <si>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</si>
  <si>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</si>
  <si>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</si>
  <si>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</si>
  <si>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</si>
  <si>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</si>
  <si>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</si>
  <si>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</si>
  <si>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</si>
  <si>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</si>
  <si>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</si>
  <si>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</si>
  <si>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</si>
  <si>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</si>
  <si>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</si>
  <si>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</si>
  <si>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</si>
  <si>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</si>
  <si>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</si>
  <si>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</si>
  <si>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</si>
  <si>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</si>
  <si>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</si>
  <si>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</si>
  <si>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</si>
  <si>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</si>
  <si>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</si>
  <si>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</si>
  <si>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</si>
  <si>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</si>
  <si>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</si>
  <si>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</si>
  <si>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</si>
  <si>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</si>
  <si>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</si>
  <si>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</si>
  <si>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</si>
  <si>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</si>
  <si>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</si>
  <si>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</si>
  <si>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</si>
  <si>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</si>
  <si>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</si>
  <si>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</si>
  <si>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</si>
  <si>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</si>
  <si>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</si>
  <si>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</si>
  <si>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</si>
  <si>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</si>
  <si>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</si>
  <si>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</si>
  <si>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</si>
  <si>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</si>
  <si>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</si>
  <si>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</si>
  <si>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</si>
  <si>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</si>
  <si>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</si>
  <si>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</si>
  <si>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</si>
  <si>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</si>
  <si>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</si>
  <si>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</si>
  <si>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</si>
  <si>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</si>
  <si>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</si>
  <si>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</si>
  <si>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</si>
  <si>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</si>
  <si>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</si>
  <si>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</si>
  <si>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</si>
  <si>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</si>
  <si>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</si>
  <si>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</si>
  <si>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</si>
  <si>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</si>
  <si>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</si>
  <si>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</si>
  <si>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</si>
  <si>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</si>
  <si>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</si>
  <si>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</si>
  <si>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</si>
  <si>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</si>
  <si>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</si>
  <si>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</si>
  <si>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</si>
  <si>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</si>
  <si>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</si>
  <si>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</si>
  <si>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</si>
  <si>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</si>
  <si>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</si>
  <si>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</si>
  <si>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</si>
  <si>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</si>
  <si>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</si>
  <si>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</si>
  <si>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</si>
  <si>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</si>
  <si>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</si>
  <si>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</si>
  <si>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</si>
  <si>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</si>
  <si>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</si>
  <si>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</si>
  <si>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</si>
  <si>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</si>
  <si>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</si>
  <si>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</si>
  <si>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</si>
  <si>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</si>
  <si>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</si>
  <si>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</si>
  <si>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</si>
  <si>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</si>
  <si>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</si>
  <si>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</si>
  <si>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</si>
  <si>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</si>
  <si>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</si>
  <si>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</si>
  <si>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</si>
  <si>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</si>
  <si>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</si>
  <si>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</si>
  <si>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</si>
  <si>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</si>
  <si>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</si>
  <si>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</si>
  <si>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</si>
  <si>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</si>
  <si>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</si>
  <si>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</si>
  <si>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</si>
  <si>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</si>
  <si>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</si>
  <si>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</si>
  <si>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</si>
  <si>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</si>
  <si>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</si>
  <si>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</si>
  <si>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</si>
  <si>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</si>
  <si>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</si>
  <si>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</si>
  <si>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</si>
  <si>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</si>
  <si>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</si>
  <si>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</si>
  <si>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</si>
  <si>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</si>
  <si>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</si>
  <si>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</si>
  <si>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</si>
  <si>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</si>
  <si>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</si>
  <si>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</si>
  <si>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</si>
  <si>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</si>
  <si>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</si>
  <si>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</si>
  <si>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</si>
  <si>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</si>
  <si>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</si>
  <si>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</si>
  <si>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</si>
  <si>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</si>
  <si>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</si>
  <si>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</si>
  <si>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</si>
  <si>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</si>
  <si>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</si>
  <si>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</si>
  <si>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</si>
  <si>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</si>
  <si>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</si>
  <si>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</si>
  <si>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</si>
  <si>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</si>
  <si>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</si>
  <si>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</si>
  <si>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</si>
  <si>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</si>
  <si>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</si>
  <si>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</si>
  <si>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</si>
  <si>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</si>
  <si>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</si>
  <si>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</si>
  <si>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</si>
  <si>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</si>
  <si>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</si>
  <si>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</si>
  <si>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</si>
  <si>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</si>
  <si>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</si>
  <si>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</si>
  <si>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</si>
  <si>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</si>
  <si>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</si>
  <si>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</si>
  <si>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</si>
  <si>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</si>
  <si>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</si>
  <si>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</si>
  <si>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</si>
  <si>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</si>
  <si>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</si>
  <si>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</si>
  <si>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</si>
  <si>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</si>
  <si>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</si>
  <si>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</si>
  <si>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</si>
  <si>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</si>
  <si>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</si>
  <si>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</si>
  <si>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</si>
  <si>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</si>
  <si>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</si>
  <si>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</si>
  <si>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</si>
  <si>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</si>
  <si>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</si>
  <si>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</si>
  <si>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</si>
  <si>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</si>
  <si>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</si>
  <si>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</si>
  <si>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</si>
  <si>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</si>
  <si>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</si>
  <si>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</si>
  <si>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</si>
  <si>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</si>
  <si>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</si>
  <si>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</si>
  <si>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</si>
  <si>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</si>
  <si>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</si>
  <si>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</si>
  <si>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</si>
  <si>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</si>
  <si>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</si>
  <si>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</si>
  <si>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</si>
  <si>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</si>
  <si>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</si>
  <si>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</si>
  <si>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</si>
  <si>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</si>
  <si>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</si>
  <si>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</si>
  <si>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</si>
  <si>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</si>
  <si>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</si>
  <si>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</si>
  <si>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</si>
  <si>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</si>
  <si>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</si>
  <si>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</si>
  <si>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</si>
  <si>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</si>
  <si>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</si>
  <si>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</si>
  <si>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</si>
  <si>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</si>
  <si>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</si>
  <si>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</si>
  <si>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</si>
  <si>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</si>
  <si>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</si>
  <si>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</si>
  <si>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</si>
  <si>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</si>
  <si>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</si>
  <si>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</si>
  <si>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</si>
  <si>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</si>
  <si>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</si>
  <si>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</si>
  <si>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</si>
  <si>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</si>
  <si>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</si>
  <si>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</si>
  <si>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</si>
  <si>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</si>
  <si>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</si>
  <si>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</si>
  <si>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</si>
  <si>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</si>
  <si>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</si>
  <si>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</si>
  <si>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</si>
  <si>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</si>
  <si>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</si>
  <si>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</si>
  <si>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</si>
  <si>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</si>
  <si>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</si>
  <si>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</si>
  <si>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</si>
  <si>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</si>
  <si>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</si>
  <si>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</si>
  <si>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</si>
  <si>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</si>
  <si>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</si>
  <si>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</si>
  <si>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</si>
  <si>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</si>
  <si>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</si>
  <si>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</si>
  <si>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</si>
  <si>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</si>
  <si>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</si>
  <si>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</si>
  <si>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</si>
  <si>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</si>
  <si>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</si>
  <si>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</si>
  <si>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</si>
  <si>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</si>
  <si>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</si>
  <si>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</si>
  <si>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</si>
  <si>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</si>
  <si>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</si>
  <si>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</si>
  <si>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</si>
  <si>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</si>
  <si>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</si>
  <si>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</si>
  <si>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</si>
  <si>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</si>
  <si>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</si>
  <si>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</si>
  <si>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</si>
  <si>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</si>
  <si>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</si>
  <si>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</si>
  <si>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</si>
  <si>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</si>
  <si>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</si>
  <si>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</si>
  <si>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</si>
  <si>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</si>
  <si>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</si>
  <si>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</si>
  <si>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</si>
  <si>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</si>
  <si>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</si>
  <si>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</si>
  <si>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</si>
  <si>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</si>
  <si>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</si>
  <si>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</si>
  <si>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</si>
  <si>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</si>
  <si>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</si>
  <si>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</si>
  <si>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</si>
  <si>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</si>
  <si>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</si>
  <si>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</si>
  <si>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</si>
  <si>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</si>
  <si>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</si>
  <si>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</si>
  <si>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</si>
  <si>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</si>
  <si>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</si>
  <si>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</si>
  <si>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</si>
  <si>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</si>
  <si>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</si>
  <si>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</si>
  <si>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</si>
  <si>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</si>
  <si>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</si>
  <si>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</si>
  <si>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</si>
  <si>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</si>
  <si>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</si>
  <si>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</si>
  <si>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</si>
  <si>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</si>
  <si>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</si>
  <si>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</si>
  <si>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</si>
  <si>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</si>
  <si>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</si>
  <si>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</si>
  <si>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</si>
  <si>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</si>
  <si>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</si>
  <si>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</si>
  <si>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</si>
  <si>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</si>
  <si>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</si>
  <si>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</si>
  <si>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</si>
  <si>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</si>
  <si>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</si>
  <si>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</si>
  <si>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</si>
  <si>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</si>
  <si>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</si>
  <si>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</si>
  <si>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</si>
  <si>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</si>
  <si>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</si>
  <si>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</si>
  <si>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</si>
  <si>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</si>
  <si>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</si>
  <si>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</si>
  <si>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</si>
  <si>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</si>
  <si>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</si>
  <si>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</si>
  <si>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</si>
  <si>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</si>
  <si>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</si>
  <si>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</si>
  <si>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</si>
  <si>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</si>
  <si>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</si>
  <si>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</si>
  <si>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</si>
  <si>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</si>
  <si>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</si>
  <si>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</si>
  <si>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</si>
  <si>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</si>
  <si>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</si>
  <si>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</si>
  <si>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</si>
  <si>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</si>
  <si>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</si>
  <si>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</si>
  <si>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</si>
  <si>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</si>
  <si>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</si>
  <si>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</si>
  <si>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</si>
  <si>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</si>
  <si>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</si>
  <si>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</si>
  <si>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</si>
  <si>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</si>
  <si>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</si>
  <si>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</si>
  <si>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</si>
  <si>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</si>
  <si>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</si>
  <si>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</si>
  <si>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</si>
  <si>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</si>
  <si>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</si>
  <si>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</si>
  <si>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PCM-20251019-00002408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</si>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</sst>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A8" sqref="A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286.93115057870455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6.4358380787016358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0.19086122685257578</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v>45949.861631944441</v>
      </c>
      <c r="G5" s="139">
        <f ca="1">IFERROR(NOW()-F5,"")</f>
        <v>1.7944560189789627E-2</v>
      </c>
      <c r="H5" s="138">
        <v>45949.847002314818</v>
      </c>
      <c r="I5" s="136" t="str">
        <f>IFERROR(VLOOKUP(D5,DB!A:F,6,0),"")</f>
        <v>SCECO</v>
      </c>
      <c r="J5" s="136" t="str">
        <f>IFERROR(VLOOKUP(D5,DB!A:G,7,0),"")</f>
        <v>No BB Design+No BB Shifted</v>
      </c>
      <c r="K5" s="140" t="s">
        <v>38971</v>
      </c>
      <c r="L5" s="141" t="str">
        <f>IFERROR(VLOOKUP(D5,DB!A:I,9,0),"")</f>
        <v>Latis</v>
      </c>
      <c r="M5" s="67"/>
    </row>
    <row r="6" spans="1:15" ht="15" customHeight="1">
      <c r="A6" s="135"/>
      <c r="B6" s="136" t="str">
        <f>IFERROR(VLOOKUP(D6,DB!A:K,11,0),"")</f>
        <v/>
      </c>
      <c r="C6" s="136"/>
      <c r="D6" s="136"/>
      <c r="E6" s="137"/>
      <c r="F6" s="138"/>
      <c r="G6" s="139">
        <f ca="1">IFERROR(NOW()-F6,"")</f>
        <v>45949.879576504631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45949.879576504631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45949.879576504631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45949.879576504631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45949.879576504631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45949.879576504631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45949.879576504631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45949.879576504631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45949.879576504631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45949.879576504631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45949.879576504631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45949.879576504631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45949.879576504631</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45949.879576504631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45949.879576504631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45949.879576504631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45949.879576504631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45949.879576504631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45949.879576504631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45949.879576504631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45949.879576504631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45949.879576504631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45949.879576504631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45949.879576504631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45949.879576504631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45949.879576504631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45949.879576504631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45949.879576504631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45949.879576504631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45949.879576504631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45949.879576504631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45949.879576504631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45949.879576504631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45949.879576504631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45949.879576504631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45949.879576504631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45949.879576504631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45949.879576504631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45949.879576504631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45949.879576504631</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45949.879576504631</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45949.879576504631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45949.879576504631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45949.879576504631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45949.879576504631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45949.879576504631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45949.879576504631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45949.879576504631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45949.879576504631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45949.879576504631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45949.879576504631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45949.879576504631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45949.879576504631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45949.879576504631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45949.879576504631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45949.879576504631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45949.879576504631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45949.879576504631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45949.879576504631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45949.879576504631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45949.879576504631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45949.879576504631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45949.879576504631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45949.879576504631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45949.879576504631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45949.879576504631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45949.879576504631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45949.879576504631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45949.879576504631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45949.879576504631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45949.879576504631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45949.879576504631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45949.879576504631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45949.879576504631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45949.879576504631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45949.879576504631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45949.879576504631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45949.879576504631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45949.879576504631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45949.879576504631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45949.879576504631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45949.879576504631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45949.879576504631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45949.879576504631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45949.879576504631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45949.879576504631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45949.879576504631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45949.879576504631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45949.879576504631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45949.879576504631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45949.879576504631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45949.879576504631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45949.879576504631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45949.879576504631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45949.879576504631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45949.879576504631</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45949.879576504631</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143.15249317129928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124.87973854166921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5.3838010416657198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45949.879576504631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45949.879576504631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45949.879576504631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45949.879576504631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45949.879576504631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45949.879576504631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45949.879576504631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45949.879576504631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45949.879576504631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45949.879576504631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45949.879576504631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45949.879576504631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45949.879576504631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45949.879576504631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45949.879576504631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45949.879576504631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45949.879576504631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45949.879576504631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45949.879576504631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45949.879576504631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45949.879576504631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45949.879576504631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45949.879576504631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45949.879576504631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45949.879576504631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45949.879576504631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45949.879576504631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45949.879576504631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45949.879576504631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45949.879576504631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45949.879576504631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45949.879576504631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45949.879576504631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45949.879576504631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45949.879576504631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45949.879576504631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45949.879576504631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45949.879576504631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45949.879576504631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45949.879576504631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45949.879576504631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45949.879576504631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45949.879576504631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45949.879576504631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45949.879576504631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45949.879576504631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45949.879576504631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45949.879576504631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45949.879576504631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45949.879576504631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45949.879576504631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45949.879576504631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45949.879576504631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45949.879576504631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45949.879576504631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45949.879576504631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45949.879576504631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45949.879576504631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45949.879576504631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45949.879576504631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45949.879576504631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45949.879576504631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45949.879576504631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45949.879576504631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45949.879576504631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45949.879576504631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45949.879576504631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45949.879576504631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45949.879576504631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45949.879576504631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45949.879576504631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45949.879576504631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45949.879576504631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45949.879576504631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45949.879576504631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45949.879576504631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45949.879576504631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45949.879576504631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45949.879576504631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45949.879576504631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45949.879576504631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45949.879576504631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45949.879576504631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45949.879576504631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45949.879576504631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45949.879576504631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45949.879576504631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45949.879576504631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45949.879576504631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45949.879576504631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45949.879576504631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45949.879576504631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45949.879576504631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45949.879576504631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45949.879576504631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45949.879576504631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45949.879576504631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45949.879576504631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45949.879576504631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45949.879576504631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45949.879576504631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45949.879576504631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45949.879576504631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45949.879576504631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45949.879576504631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45949.879576504631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45949.879576504631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45949.879576504631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45949.879576504631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45949.879576504631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45949.879576504631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45949.879576504631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45949.879576504631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45949.879576504631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45949.879576504631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45949.879576504631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45949.879576504631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45949.879576504631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45949.879576504631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45949.879576504631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45949.879576504631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45949.879576504631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45949.879576504631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45949.879576504631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45949.879576504631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45949.879576504631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45949.879576504631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45949.879576504631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45949.879576504631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45949.879576504631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45949.879576504631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45949.879576504631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45949.879576504631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45949.879576504631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45949.879576504631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45949.879576504631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45949.879576504631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45949.879576504631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45949.879576504631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45949.879576504631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45949.879576504631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45949.879576504631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45949.879576504631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45949.879576504631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45949.879576504631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45949.879576504631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45949.879576504631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45949.879576504631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45949.879576504631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45949.879576504631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45949.879576504631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45949.879576504631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45949.879576504631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45949.879576504631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45949.879576504631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45949.879576504631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45949.879576504631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45949.879576504631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45949.879576504631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45949.879576504631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45949.879576504631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45949.879576504631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45949.879576504631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45949.879576504631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45949.879576504631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45949.879576504631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45949.879576504631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45949.879576504631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45949.879576504631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45949.879576504631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45949.879576504631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45949.879576504631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45949.879576504631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45949.879576504631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45949.879576504631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45949.879576504631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45949.879576504631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45949.879576504631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45949.879576504631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45949.879576504631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45949.879576504631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45949.879576504631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45949.879576504631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45949.879576504631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45949.879576504631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45949.879576504631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45949.879576504631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45949.879576504631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45949.879576504631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45949.879576504631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45949.879576504631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45949.879576504631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45949.879576504631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45949.879576504631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45949.879576504631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45949.879576504631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45949.879576504631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45949.879576504631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45949.879576504631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45949.879576504631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45949.879576504631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45949.879576504631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45949.879576504631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45949.879576504631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45949.879576504631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45949.879576504631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45949.879576504631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45949.879576504631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45949.879576504631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45949.879576504631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45949.879576504631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45949.879576504631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45949.879576504631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45949.879576504631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45949.879576504631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45949.879576504631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45949.879576504631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45949.879576504631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45949.879576504631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45949.879576504631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45949.879576504631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45949.879576504631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45949.879576504631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45949.879576504631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45949.879576504631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45949.879576504631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45949.879576504631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45949.879576504631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45949.879576504631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45949.879576504631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45949.879576504631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45949.879576504631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45949.879576504631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45949.879576504631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45949.879576504631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45949.879576504631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45949.879576504631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45949.879576504631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45949.879576504631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45949.879576504631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45949.879576504631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45949.879576504631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45949.879576504631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45949.879576504631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45949.879576504631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45949.879576504631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45949.879576504631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45949.879576504631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45949.879576504631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45949.879576504631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45949.879576504631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45949.879576504631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45949.879576504631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45949.879576504631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45949.879576504631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45949.879576504631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45949.879576504631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45949.879576504631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45949.879576504631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45949.879576504631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45949.879576504631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45949.879576504631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45949.879576504631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45949.879576504631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45949.879576504631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45949.879576504631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45949.879576504631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45949.879576504631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45949.879576504631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45949.879576504631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45949.879576504631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45949.879576504631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45949.879576504631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45949.879576504631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45949.879576504631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45949.879576504631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45949.879576504631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45949.879576504631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45949.879576504631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45949.879576504631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45949.879576504631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45949.879576504631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45949.879576504631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45949.879576504631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45949.879576504631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45949.879576504631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45949.879576504631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45949.879576504631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45949.879576504631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45949.879576504631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45949.879576504631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45949.879576504631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45949.879576504631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45949.879576504631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45949.879576504631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45949.879576504631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45949.879576504631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45949.879576504631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45949.879576504631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45949.879576504631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45949.879576504631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45949.879576504631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45949.879576504631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45949.879576504631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45949.879576504631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45949.879576504631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45949.879576504631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45949.879576504631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45949.879576504631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45949.879576504631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45949.879576504631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45949.879576504631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45949.879576504631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45949.879576504631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45949.879576504631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45949.879576504631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45949.879576504631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45949.879576504631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45949.879576504631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45949.879576504631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45949.879576504631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45949.879576504631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45949.879576504631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45949.879576504631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45949.879576504631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45949.879576504631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45949.879576504631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45949.879576504631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45949.879576504631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45949.879576504631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45949.879576504631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45949.879576504631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45949.879576504631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45949.879576504631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45949.879576504631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45949.879576504631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45949.879576504631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45949.879576504631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45949.879576504631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45949.879576504631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45949.879576504631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45949.879576504631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45949.879576504631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45949.879576504631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45949.879576504631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45949.879576504631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45949.879576504631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45949.879576504631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45949.879576504631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45949.879576504631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45949.879576504631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45949.879576504631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45949.879576504631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45949.879576504631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45949.879576504631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45949.879576504631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45949.879576504631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45949.879576504631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45949.879576504631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45949.879576504631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45949.879576504631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45949.879576504631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45949.879576504631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45949.879576504631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45949.879576504631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45949.879576504631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45949.879576504631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45949.879576504631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45949.879576504631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45949.879576504631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45949.879576504631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45949.879576504631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45949.879576504631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45949.879576504631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45949.879576504631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45949.879576504631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45949.879576504631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45949.879576504631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45949.879576504631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45949.879576504631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45949.879576504631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45949.879576504631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45949.879576504631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45949.879576504631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45949.879576504631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45949.879576504631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45949.879576504631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45949.879576504631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45949.879576504631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45949.879576504631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45949.879576504631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45949.879576504631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45949.879576504631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45949.879576504631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45949.879576504631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45949.879576504631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45949.879576504631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45949.879576504631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45949.879576504631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45949.879576504631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45949.879576504631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45949.879576504631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45949.879576504631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45949.879576504631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45949.879576504631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45949.879576504631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45949.879576504631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45949.879576504631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45949.879576504631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45949.879576504631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45949.879576504631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45949.879576504631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45949.879576504631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45949.879576504631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45949.879576504631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45949.879576504631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45949.879576504631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45949.879576504631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45949.879576504631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45949.879576504631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45949.879576504631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45949.879576504631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45949.879576504631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45949.879576504631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45949.879576504631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45949.879576504631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45949.879576504631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45949.879576504631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45949.879576504631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45949.879576504631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45949.879576504631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45949.879576504631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45949.879576504631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45949.879576504631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45949.879576504631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45949.879576504631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45949.879576504631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45949.879576504631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45949.879576504631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45949.879576504631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45949.879576504631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45949.879576504631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45949.879576504631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45949.879576504631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45949.879576504631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45949.879576504631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45949.879576504631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45949.879576504631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45949.879576504631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45949.879576504631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45949.879576504631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45949.879576504631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45949.879576504631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45949.879576504631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45949.879576504631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45949.879576504631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45949.879576504631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45949.879576504631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45949.879576504631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45949.879576504631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45949.879576504631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45949.879576504631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45949.879576504631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45949.879576504631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45949.879576504631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45949.879576504631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45949.879576504631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45949.879576504631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45949.879576504631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45949.879576504631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45949.879576504631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45949.879576504631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45949.879576504631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45949.879576504631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45949.879576504631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45949.879576504631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45949.879576504631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45949.879576504631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45949.879576504631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45949.879576504631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45949.879576504631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45949.879576504631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45949.879576504631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45949.879576504631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45949.879576504631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45949.879576504631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45949.879576504631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45949.879576504631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45949.879576504631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45949.879576504631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45949.879576504631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45949.879576504631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45949.879576504631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45949.879576504631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45949.879576504631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45949.879576504631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45949.879576504631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45949.879576504631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45949.879576504631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45949.879576504631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45949.879576504631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45949.879576504631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45949.879576504631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45949.879576504631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45949.879576504631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45949.879576504631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45949.879576504631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45949.879576504631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45949.879576504631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45949.879576504631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45949.879576504631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45949.879576504631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45949.879576504631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45949.879576504631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45949.879576504631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45949.879576504631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45949.879576504631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45949.879576504631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45949.879576504631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45949.879576504631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45949.879576504631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45949.879576504631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45949.879576504631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45949.879576504631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45949.879576504631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45949.879576504631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45949.879576504631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45949.879576504631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45949.879576504631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45949.879576504631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45949.879576504631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45949.879576504631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45949.879576504631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45949.879576504631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45949.879576504631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45949.879576504631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45949.879576504631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45949.879576504631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45949.879576504631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45949.879576504631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45949.879576504631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45949.879576504631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45949.879576504631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45949.879576504631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45949.879576504631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45949.879576504631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45949.879576504631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45949.879576504631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45949.879576504631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45949.879576504631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45949.879576504631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45949.879576504631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45949.879576504631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45949.879576504631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45949.879576504631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45949.879576504631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45949.879576504631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45949.879576504631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45949.879576504631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45949.879576504631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45949.879576504631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45949.879576504631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45949.879576504631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45949.879576504631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45949.879576504631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45949.879576504631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45949.879576504631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45949.879576504631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45949.879576504631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45949.879576504631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45949.879576504631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45949.879576504631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45949.879576504631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45949.879576504631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45949.879576504631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45949.879576504631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45949.879576504631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45949.879576504631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45949.879576504631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45949.879576504631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45949.879576504631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45949.879576504631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45949.879576504631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45949.879576504631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45949.879576504631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45949.879576504631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45949.879576504631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45949.879576504631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45949.879576504631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45949.879576504631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45949.879576504631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45949.879576504631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45949.879576504631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45949.879576504631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45949.879576504631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45949.879576504631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45949.879576504631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45949.879576504631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45949.879576504631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45949.879576504631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45949.879576504631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45949.879576504631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45949.879576504631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45949.879576504631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45949.879576504631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45949.879576504631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45949.879576504631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45949.879576504631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45949.879576504631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45949.879576504631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45949.879576504631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45949.879576504631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45949.879576504631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45949.879576504631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45949.879576504631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45949.879576504631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45949.879576504631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45949.879576504631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45949.879576504631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45949.879576504631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45949.879576504631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45949.879576504631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45949.879576504631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45949.879576504631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45949.879576504631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45949.879576504631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45949.879576504631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45949.879576504631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45949.879576504631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45949.879576504631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45949.879576504631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45949.879576504631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45949.879576504631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45949.879576504631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45949.879576504631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45949.879576504631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45949.879576504631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45949.879576504631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45949.879576504631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45949.879576504631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45949.879576504631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45949.879576504631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45949.879576504631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45949.879576504631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45949.879576504631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45949.879576504631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45949.879576504631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45949.879576504631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45949.879576504631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45949.879576504631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45949.879576504631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45949.879576504631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45949.879576504631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45949.879576504631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45949.879576504631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45949.879576504631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45949.879576504631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45949.879576504631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45949.879576504631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45949.879576504631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45949.879576504631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45949.879576504631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45949.879576504631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45949.879576504631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45949.879576504631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45949.879576504631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45949.879576504631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45949.879576504631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45949.879576504631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45949.879576504631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45949.879576504631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45949.879576504631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45949.879576504631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45949.879576504631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45949.879576504631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45949.879576504631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45949.879576504631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45949.879576504631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45949.879576504631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45949.879576504631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45949.879576504631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45949.879576504631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45949.879576504631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45949.879576504631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45949.879576504631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45949.879576504631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45949.879576504631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45949.879576504631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45949.879576504631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45949.879576504631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45949.879576504631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45949.879576504631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45949.879576504631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45949.879576504631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45949.879576504631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45949.879576504631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45949.879576504631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45949.879576504631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45949.879576504631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45949.879576504631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45949.879576504631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45949.879576504631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45949.879576504631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45949.879576504631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45949.879576504631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45949.879576504631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45949.879576504631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45949.879576504631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45949.879576504631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45949.879576504631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45949.879576504631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45949.879576504631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45949.879576504631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45949.879576504631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45949.879576504631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45949.879576504631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45949.879576504631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45949.879576504631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45949.879576504631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45949.879576504631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45949.879576504631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45949.879576504631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45949.879576504631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45949.879576504631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45949.879576504631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45949.879576504631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45949.879576504631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45949.879576504631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45949.879576504631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45949.879576504631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45949.879576504631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45949.879576504631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45949.879576504631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45949.879576504631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45949.879576504631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45949.879576504631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45949.879576504631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45949.879576504631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45949.879576504631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45949.879576504631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45949.879576504631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45949.879576504631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45949.879576504631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45949.879576504631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45949.879576504631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45949.879576504631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45949.879576504631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45949.879576504631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45949.879576504631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45949.879576504631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45949.879576504631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45949.879576504631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45949.879576504631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45949.879576504631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45949.879576504631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45949.879576504631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45949.879576504631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45949.879576504631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45949.879576504631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45949.879576504631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45949.879576504631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45949.879576504631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45949.879576504631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45949.879576504631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45949.879576504631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45949.879576504631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45949.879576504631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45949.879576504631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45949.879576504631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45949.879576504631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45949.879576504631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45949.879576504631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45949.879576504631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45949.879576504631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45949.879576504631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45949.879576504631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45949.879576504631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45949.879576504631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45949.879576504631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45949.879576504631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45949.879576504631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45949.879576504631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45949.879576504631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45949.879576504631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45949.879576504631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45949.879576504631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45949.879576504631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45949.879576504631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45949.879576504631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45949.879576504631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45949.879576504631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45949.879576504631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45949.879576504631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45949.879576504631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45949.879576504631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45949.879576504631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45949.879576504631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45949.879576504631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45949.879576504631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45949.879576504631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45949.879576504631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45949.879576504631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45949.879576504631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45949.879576504631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45949.879576504631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45949.879576504631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45949.879576504631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45949.879576504631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45949.879576504631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45949.879576504631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45949.879576504631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45949.879576504631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45949.879576504631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45949.879576504631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45949.879576504631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45949.879576504631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45949.879576504631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45949.879576504631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45949.879576504631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45949.879576504631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45949.879576504631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45949.879576504631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45949.879576504631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45949.879576504631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45949.879576504631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45949.879576504631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45949.879576504631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45949.879576504631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45949.879576504631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45949.879576504631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45949.879576504631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45949.879576504631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45949.879576504631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45949.879576504631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45949.879576504631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45949.879576504631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45949.879576504631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45949.879576504631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45949.879576504631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45949.879576504631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45949.879576504631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45949.879576504631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45949.879576504631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45949.879576504631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45949.879576504631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45949.879576504631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45949.879576504631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45949.879576504631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45949.879576504631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45949.879576504631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45949.879576504631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45949.879576504631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45949.879576504631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45949.879576504631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45949.879576504631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45949.879576504631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45949.879576504631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45949.879576504631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45949.879576504631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45949.879576504631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45949.879576504631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45949.879576504631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45949.879576504631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45949.879576504631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45949.879576504631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45949.879576504631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45949.879576504631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45949.879576504631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45949.879576504631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45949.879576504631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45949.879576504631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45949.879576504631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45949.879576504631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45949.879576504631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45949.879576504631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45949.879576504631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45949.879576504631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45949.879576504631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45949.879576504631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45949.879576504631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45949.879576504631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45949.879576504631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45949.879576504631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45949.879576504631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45949.879576504631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45949.879576504631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45949.879576504631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45949.879576504631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45949.879576504631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45949.879576504631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45949.879576504631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45949.879576504631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45949.879576504631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45949.879576504631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45949.879576504631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45949.879576504631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45949.879576504631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45949.879576504631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45949.879576504631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45949.879576504631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45949.879576504631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45949.879576504631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45949.879576504631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45949.879576504631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45949.879576504631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45949.879576504631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45949.879576504631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45949.879576504631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45949.879576504631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45949.879576504631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45949.879576504631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45949.879576504631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45949.879576504631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45949.879576504631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45949.879576504631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45949.879576504631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45949.879576504631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45949.879576504631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45949.879576504631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45949.879576504631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45949.879576504631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45949.879576504631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45949.879576504631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45949.879576504631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45949.879576504631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45949.879576504631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45949.879576504631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45949.879576504631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45949.879576504631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45949.879576504631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45949.879576504631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45949.879576504631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45949.879576504631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45949.879576504631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45949.879576504631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45949.879576504631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45949.879576504631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45949.879576504631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45949.879576504631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45949.879576504631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45949.879576504631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45949.879576504631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45949.879576504631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45949.879576504631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45949.879576504631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45949.879576504631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45949.879576504631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45949.879576504631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45949.879576504631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45949.879576504631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45949.879576504631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45949.879576504631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45949.879576504631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45949.879576504631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45949.879576504631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45949.879576504631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45949.879576504631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45949.879576504631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45949.879576504631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45949.879576504631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45949.879576504631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45949.879576504631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45949.879576504631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45949.879576504631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45949.879576504631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45949.879576504631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45949.879576504631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45949.879576504631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45949.879576504631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45949.879576504631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45949.879576504631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45949.879576504631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45949.879576504631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45949.879576504631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45949.879576504631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45949.879576504631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45949.879576504631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45949.879576504631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45949.879576504631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45949.879576504631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45949.879576504631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45949.879576504631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45949.879576504631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45949.879576504631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45949.879576504631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45949.879576504631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45949.879576504631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45949.879576504631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45949.879576504631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45949.879576504631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45949.879576504631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45949.879576504631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45949.879576504631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45949.879576504631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45949.879576504631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45949.879576504631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45949.879576504631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45949.879576504631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45949.879576504631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45949.879576504631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45949.879576504631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45949.879576504631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45949.879576504631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45949.879576504631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45949.879576504631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45949.879576504631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45949.879576504631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45949.879576504631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45949.879576504631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45949.879576504631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45949.879576504631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45949.879576504631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45949.879576504631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45949.879576504631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45949.879576504631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45949.879576504631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45949.879576504631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45949.879576504631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45949.879576504631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45949.879576504631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45949.879576504631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45949.879576504631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45949.879576504631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45949.879576504631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45949.879576504631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45949.879576504631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45949.879576504631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45949.879576504631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45949.879576504631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45949.879576504631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45949.879576504631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45949.879576504631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45949.879576504631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45949.879576504631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45949.879576504631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45949.879576504631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45949.879576504631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45949.879576504631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45949.879576504631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45949.879576504631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45949.879576504631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45949.879576504631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45949.879576504631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45949.879576504631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45949.879576504631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45949.879576504631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45949.879576504631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45949.879576504631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45949.879576504631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45949.879576504631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45949.879576504631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45949.879576504631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45949.879576504631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45949.879576504631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45949.879576504631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45949.879576504631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45949.879576504631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45949.879576504631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45949.879576504631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45949.879576504631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45949.879576504631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45949.879576504631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45949.879576504631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45949.879576504631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45949.879576504631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45949.879576504631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45949.879576504631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45949.879576504631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45949.879576504631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45949.879576504631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45949.879576504631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45949.879576504631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45949.879576504631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45949.879576504631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45949.879576504631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45949.879576504631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45949.879576504631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45949.879576504631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45949.879576504631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45949.879576504631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45949.879576504631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45949.879576504631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45949.879576504631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45949.879576504631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45949.879576504631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45949.879576504631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45949.879576504631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45949.879576504631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45949.879576504631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45949.879576504631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45949.879576504631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45949.879576504631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45949.879576504631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45949.879576504631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45949.879576504631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45949.879576504631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45949.879576504631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45949.879576504631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45949.879576504631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45949.879576504631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45949.879576504631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45949.879576504631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45949.879576504631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45949.879576504631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45949.879576504631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45949.879576504631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45949.879576504631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45949.879576504631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45949.879576504631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45949.879576504631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45949.879576504631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45949.879576504631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45949.879576504631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45949.879576504631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45949.879576504631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45949.879576504631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45949.879576504631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45949.879576504631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45949.879576504631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45949.879576504631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45949.879576504631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45949.879576504631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45949.879576504631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45949.879576504631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45949.879576504631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45949.879576504631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45949.879576504631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45949.879576504631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45949.879576504631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45949.879576504631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45949.879576504631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45949.879576504631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45949.879576504631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45949.879576504631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45949.879576504631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45949.879576504631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45949.879576504631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45949.879576504631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45949.879576504631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45949.879576504631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45949.879576504631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45949.879576504631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45949.879576504631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45949.879576504631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45949.879576504631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45949.879576504631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45949.879576504631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45949.879576504631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45949.879576504631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45949.879576504631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45949.879576504631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45949.879576504631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45949.879576504631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45949.879576504631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45949.879576504631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45949.879576504631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45949.879576504631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45949.879576504631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45949.879576504631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45949.879576504631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45949.879576504631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45949.879576504631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45949.879576504631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45949.879576504631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45949.879576504631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45949.879576504631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45949.879576504631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45949.879576504631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45949.879576504631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45949.879576504631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45949.879576504631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45949.879576504631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45949.879576504631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45949.879576504631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45949.879576504631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45949.879576504631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45949.879576504631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45949.879576504631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45949.879576504631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45949.879576504631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45949.879576504631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45949.879576504631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45949.879576504631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45949.879576504631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45949.879576504631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45949.879576504631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45949.879576504631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45949.879576504631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45949.879576504631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45949.879576504631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45949.879576504631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45949.879576504631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45949.879576504631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45949.879576504631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45949.879576504631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45949.879576504631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45949.879576504631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45949.879576504631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45949.879576504631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45949.879576504631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45949.879576504631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45949.879576504631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45949.879576504631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45949.879576504631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45949.879576504631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45949.879576504631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45949.879576504631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45949.879576504631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45949.879576504631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45949.879576504631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45949.879576504631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45949.879576504631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45949.879576504631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45949.879576504631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45949.879576504631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45949.879576504631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45949.879576504631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45949.879576504631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45949.879576504631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45949.879576504631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45949.879576504631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45949.879576504631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45949.879576504631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45949.879576504631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45949.879576504631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45949.879576504631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45949.879576504631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45949.879576504631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45949.879576504631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246.39885891203448</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45949.879576504631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45949.879576504631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45949.879576504631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45949.879576504631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45949.879576504631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45949.879576504631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45949.879576504631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45949.879576504631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45949.879576504631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45949.879576504631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45949.879576504631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45949.879576504631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45949.879576504631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45949.879576504631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45949.879576504631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45949.879576504631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45949.879576504631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45949.879576504631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45949.879576504631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45949.879576504631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45949.879576504631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45949.879576504631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45949.879576504631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45949.879576504631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45949.879576504631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45949.879576504631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45949.879576504631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45949.879576504631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45949.879576504631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45949.879576504631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45949.879576504631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45949.879576504631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45949.879576504631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45949.879576504631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45949.879576504631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45949.879576504631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45949.879576504631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45949.879576504631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45949.879576504631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45949.879576504631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45949.879576504631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45949.879576504631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45949.879576504631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45949.879576504631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45949.879576504631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45949.879576504631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45949.879576504631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45949.879576504631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45949.879576504631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45949.879576504631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45949.879576504631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45949.879576504631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45949.879576504631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45949.879576504631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45949.879576504631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45949.879576504631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45949.879576504631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45949.879576504631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45949.879576504631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45949.879576504631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45949.879576504631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45949.879576504631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45949.879576504631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45949.879576504631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45949.879576504631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45949.879576504631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45949.879576504631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45949.879576504631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45949.879576504631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45949.879576504631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45949.879576504631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45949.879576504631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45949.879576504631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45949.879576504631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45949.879576504631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45949.879576504631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45949.879576504631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45949.879576504631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45949.879576504631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45949.879576504631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45949.879576504631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45949.879576504631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45949.879576504631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45949.879576504631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45949.879576504631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45949.879576504631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45949.879576504631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45949.879576504631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45949.879576504631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45949.879576504631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45949.879576504631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45949.879576504631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45949.879576504631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45949.879576504631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45949.879576504631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45949.879576504631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45949.879576504631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45949.879576504631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45949.879576504631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45949.879576504631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45949.879576504631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45949.879576504631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45949.879576504631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45949.879576504631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45949.879576504631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45949.879576504631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45949.879576504631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45949.879576504631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45949.879576504631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45949.879576504631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45949.879576504631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45949.879576504631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45949.879576504631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45949.879576504631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45949.879576504631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45949.879576504631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45949.879576504631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45949.879576504631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45949.879576504631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45949.879576504631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45949.879576504631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45949.879576504631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45949.879576504631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45949.879576504631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45949.879576504631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45949.879576504631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45949.879576504631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45949.879576504631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45949.879576504631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45949.879576504631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45949.879576504631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45949.879576504631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45949.879576504631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45949.879576504631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45949.879576504631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45949.879576504631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45949.879576504631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45949.879576504631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45949.879576504631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45949.879576504631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45949.879576504631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45949.879576504631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45949.879576504631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45949.879576504631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45949.879576504631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45949.879576504631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45949.879576504631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45949.879576504631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45949.879576504631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45949.879576504631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45949.879576504631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45949.879576504631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45949.879576504631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45949.879576504631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45949.879576504631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45949.879576504631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45949.879576504631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45949.879576504631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45949.879576504631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45949.879576504631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45949.879576504631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45949.879576504631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45949.879576504631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45949.879576504631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45949.879576504631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45949.879576504631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45949.879576504631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45949.879576504631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45949.879576504631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45949.879576504631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45949.879576504631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45949.879576504631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45949.879576504631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45949.879576504631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45949.879576504631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45949.879576504631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45949.879576504631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45949.879576504631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45949.879576504631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45949.879576504631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45949.879576504631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45949.879576504631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45949.879576504631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45949.879576504631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45949.879576504631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45949.879576504631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45949.879576504631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45949.879576504631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45949.879576504631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45949.879576504631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45949.879576504631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45949.879576504631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45949.879576504631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45949.879576504631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45949.879576504631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45949.879576504631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45949.879576504631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45949.879576504631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45949.879576504631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45949.879576504631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45949.879576504631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45949.879576504631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45949.879576504631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45949.879576504631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45949.879576504631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45949.879576504631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45949.879576504631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45949.879576504631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45949.879576504631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45949.879576504631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45949.879576504631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45949.879576504631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45949.879576504631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45949.879576504631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45949.879576504631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45949.879576504631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45949.879576504631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45949.879576504631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45949.879576504631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45949.879576504631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45949.879576504631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45949.879576504631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45949.879576504631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45949.879576504631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45949.879576504631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45949.879576504631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45949.879576504631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45949.879576504631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45949.879576504631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45949.879576504631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45949.879576504631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45949.879576504631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45949.879576504631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45949.879576504631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45949.879576504631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45949.879576504631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45949.879576504631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45949.879576504631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45949.879576504631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45949.879576504631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45949.879576504631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45949.879576504631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45949.879576504631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45949.879576504631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45949.879576504631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45949.879576504631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45949.879576504631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45949.879576504631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45949.879576504631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45949.879576504631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45949.879576504631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45949.879576504631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45949.879576504631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45949.879576504631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45949.879576504631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45949.879576504631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45949.879576504631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45949.879576504631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45949.879576504631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45949.879576504631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45949.879576504631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45949.879576504631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45949.879576504631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45949.879576504631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45949.879576504631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45949.879576504631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45949.879576504631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45949.879576504631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45949.879576504631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45949.879576504631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45949.879576504631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45949.879576504631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45949.879576504631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45949.879576504631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45949.879576504631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45949.879576504631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45949.879576504631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45949.879576504631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45949.879576504631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45949.879576504631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45949.879576504631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45949.879576504631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45949.879576504631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45949.879576504631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45949.879576504631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45949.879576504631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45949.879576504631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45949.879576504631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45949.879576504631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45949.879576504631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45949.879576504631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45949.879576504631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45949.879576504631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45949.879576504631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45949.879576504631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45949.879576504631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45949.879576504631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45949.879576504631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45949.879576504631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45949.879576504631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45949.879576504631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45949.879576504631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45949.879576504631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58.047516319442366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39049</v>
      </c>
      <c r="F3" s="38">
        <v>45926.188877314817</v>
      </c>
      <c r="G3" s="150">
        <f t="shared" ref="G3" ca="1" si="0">IFERROR(NOW()-F3,"")</f>
        <v>23.69069918981404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5.1080024305556435</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39049</v>
      </c>
      <c r="F5" s="164">
        <v>45948.661111111112</v>
      </c>
      <c r="G5" s="165">
        <f ca="1">IFERROR(NOW()-F5,"")</f>
        <v>1.2184653935182723</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45949.879576504631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45949.879576504631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45949.879576504631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45949.879576504631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45949.879576504631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45949.879576504631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45949.879576504631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45949.879576504631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45949.879576504631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45949.879576504631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45949.879576504631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45949.879576504631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45949.879576504631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45949.879576504631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45949.879576504631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45949.879576504631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45949.879576504631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45949.879576504631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45949.879576504631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45949.879576504631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45949.879576504631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45949.879576504631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45949.879576504631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45949.879576504631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45949.879576504631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45949.879576504631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45949.879576504631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45949.879576504631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45949.879576504631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45949.879576504631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45949.879576504631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45949.879576504631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45949.879576504631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45949.879576504631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45949.879576504631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45949.879576504631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45949.879576504631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45949.879576504631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45949.879576504631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45949.879576504631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45949.879576504631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45949.879576504631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45949.879576504631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45949.879576504631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45949.879576504631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45949.879576504631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45949.879576504631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45949.879576504631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45949.879576504631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45949.879576504631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45949.879576504631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45949.879576504631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45949.879576504631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45949.879576504631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45949.879576504631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45949.879576504631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45949.879576504631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45949.879576504631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45949.879576504631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45949.879576504631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45949.879576504631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45949.879576504631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45949.879576504631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45949.879576504631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45949.879576504631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45949.879576504631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45949.879576504631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45949.879576504631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45949.879576504631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45949.879576504631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45949.879576504631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45949.879576504631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45949.879576504631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45949.879576504631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45949.879576504631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45949.879576504631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45949.879576504631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45949.879576504631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45949.879576504631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45949.879576504631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45949.879576504631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45949.879576504631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45949.879576504631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45949.879576504631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45949.879576504631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45949.879576504631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45949.879576504631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45949.879576504631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45949.879576504631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45949.879576504631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45949.879576504631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45949.879576504631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45949.879576504631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45949.879576504631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45949.879576504631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45949.879576504631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45949.879576504631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45949.879576504631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45949.879576504631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45949.879576504631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45949.879576504631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45949.879576504631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45949.879576504631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45949.879576504631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45949.879576504631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45949.879576504631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45949.879576504631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45949.879576504631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45949.879576504631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45949.879576504631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45949.879576504631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45949.879576504631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45949.879576504631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45949.879576504631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45949.879576504631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45949.879576504631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45949.879576504631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45949.879576504631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45949.879576504631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45949.879576504631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45949.879576504631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45949.879576504631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45949.879576504631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45949.879576504631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45949.879576504631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45949.879576504631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45949.879576504631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45949.879576504631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45949.879576504631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45949.879576504631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45949.879576504631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45949.879576504631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45949.879576504631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45949.879576504631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45949.879576504631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45949.879576504631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45949.879576504631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45949.879576504631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45949.879576504631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45949.879576504631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45949.879576504631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45949.879576504631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45949.879576504631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45949.879576504631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45949.879576504631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45949.879576504631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45949.879576504631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45949.879576504631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45949.879576504631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45949.879576504631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45949.879576504631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45949.879576504631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45949.879576504631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45949.879576504631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45949.879576504631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45949.879576504631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45949.879576504631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45949.879576504631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45949.879576504631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45949.879576504631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45949.879576504631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45949.879576504631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45949.879576504631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45949.879576504631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45949.879576504631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45949.879576504631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45949.879576504631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45949.879576504631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45949.879576504631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45949.879576504631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45949.879576504631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45949.879576504631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45949.879576504631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45949.879576504631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45949.879576504631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45949.879576504631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45949.879576504631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45949.879576504631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45949.879576504631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45949.879576504631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45949.879576504631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45949.879576504631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45949.879576504631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45949.879576504631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45949.879576504631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45949.879576504631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45949.879576504631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45949.879576504631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45949.879576504631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45949.879576504631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45949.879576504631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45949.879576504631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45949.879576504631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45949.879576504631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45949.879576504631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45949.879576504631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45949.879576504631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45949.879576504631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45949.879576504631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45949.879576504631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45949.879576504631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45949.879576504631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45949.879576504631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45949.879576504631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45949.879576504631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45949.879576504631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45949.879576504631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45949.879576504631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45949.879576504631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45949.879576504631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45949.879576504631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45949.879576504631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45949.879576504631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45949.879576504631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45949.879576504631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45949.879576504631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45949.879576504631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45949.879576504631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45949.879576504631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45949.879576504631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45949.879576504631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45949.879576504631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45949.879576504631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45949.879576504631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45949.879576504631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45949.879576504631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45949.879576504631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45949.879576504631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45949.879576504631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45949.879576504631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45949.879576504631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45949.879576504631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45949.879576504631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45949.879576504631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45949.879576504631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45949.879576504631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45949.879576504631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45949.879576504631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45949.879576504631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45949.879576504631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45949.879576504631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45949.879576504631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45949.879576504631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45949.879576504631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45949.879576504631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45949.879576504631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45949.879576504631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45949.879576504631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45949.879576504631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45949.879576504631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45949.879576504631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45949.879576504631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45949.879576504631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45949.879576504631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45949.879576504631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45949.879576504631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45949.879576504631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45949.879576504631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45949.879576504631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45949.879576504631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45949.879576504631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45949.879576504631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45949.879576504631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45949.879576504631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45949.879576504631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45949.879576504631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45949.879576504631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45949.879576504631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45949.879576504631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45949.879576504631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45949.879576504631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45949.879576504631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45949.879576504631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45949.879576504631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45949.879576504631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45949.879576504631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45949.879576504631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45949.879576504631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45949.879576504631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45949.879576504631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45949.879576504631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45949.879576504631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45949.879576504631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45949.879576504631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45949.879576504631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45949.879576504631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45949.879576504631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45949.879576504631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45949.879576504631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45949.879576504631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45949.879576504631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45949.879576504631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45949.879576504631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45949.879576504631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45949.879576504631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45949.879576504631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45949.879576504631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45949.879576504631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45949.879576504631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45949.879576504631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45949.879576504631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45949.879576504631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45949.879576504631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45949.879576504631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45949.879576504631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45949.879576504631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45949.879576504631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45949.879576504631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45949.879576504631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45949.879576504631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45949.879576504631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45949.879576504631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45949.879576504631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45949.879576504631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45949.879576504631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45949.879576504631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45949.879576504631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45949.879576504631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45949.879576504631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45949.879576504631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45949.879576504631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45949.879576504631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45949.879576504631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45949.879576504631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45949.879576504631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45949.879576504631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45949.879576504631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45949.879576504631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45949.879576504631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45949.879576504631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45949.879576504631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45949.879576504631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45949.879576504631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45949.879576504631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45949.879576504631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45949.879576504631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45949.879576504631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45949.879576504631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45949.879576504631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45949.879576504631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45949.879576504631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45949.879576504631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45949.879576504631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45949.879576504631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45949.879576504631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45949.879576504631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45949.879576504631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45949.879576504631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45949.879576504631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45949.879576504631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45949.879576504631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45949.879576504631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45949.879576504631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45949.879576504631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45949.879576504631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45949.879576504631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45949.879576504631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45949.879576504631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45949.879576504631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45949.879576504631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45949.879576504631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45949.879576504631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45949.879576504631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45949.879576504631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45949.879576504631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45949.879576504631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45949.879576504631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45949.879576504631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45949.879576504631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45949.879576504631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45949.879576504631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45949.879576504631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45949.879576504631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45949.879576504631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45949.879576504631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45949.879576504631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45949.879576504631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45949.879576504631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45949.879576504631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45949.879576504631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45949.879576504631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45949.879576504631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45949.879576504631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45949.879576504631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45949.879576504631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45949.879576504631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45949.879576504631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45949.879576504631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45949.879576504631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45949.879576504631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45949.879576504631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45949.879576504631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45949.879576504631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45949.879576504631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45949.879576504631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45949.879576504631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45949.879576504631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45949.879576504631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45949.879576504631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45949.879576504631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45949.879576504631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45949.879576504631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45949.879576504631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45949.879576504631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45949.879576504631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45949.879576504631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45949.879576504631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45949.879576504631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45949.879576504631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45949.879576504631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45949.879576504631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45949.879576504631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45949.879576504631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45949.879576504631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45949.879576504631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45949.879576504631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45949.879576504631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45949.879576504631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45949.879576504631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45949.879576504631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45949.879576504631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45949.879576504631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45949.879576504631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45949.879576504631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45949.879576504631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45949.879576504631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45949.879576504631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45949.879576504631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45949.879576504631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45949.879576504631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45949.879576504631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45949.879576504631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45949.879576504631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45949.879576504631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45949.879576504631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45949.879576504631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45949.879576504631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45949.879576504631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45949.879576504631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45949.879576504631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45949.879576504631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45949.879576504631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45949.879576504631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45949.879576504631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45949.879576504631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45949.879576504631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45949.879576504631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45949.879576504631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45949.879576504631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45949.879576504631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45949.879576504631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45949.879576504631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45949.879576504631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45949.879576504631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45949.879576504631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45949.879576504631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45949.879576504631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45949.879576504631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45949.879576504631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45949.879576504631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45949.879576504631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45949.879576504631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45949.879576504631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45949.879576504631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45949.879576504631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45949.879576504631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45949.879576504631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45949.879576504631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45949.879576504631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45949.879576504631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45949.879576504631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45949.879576504631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45949.879576504631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45949.879576504631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45949.879576504631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45949.879576504631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45949.879576504631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45949.879576504631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45949.879576504631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45949.879576504631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45949.879576504631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45949.879576504631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45949.879576504631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45949.879576504631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45949.879576504631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45949.879576504631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45949.879576504631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45949.879576504631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45949.879576504631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45949.879576504631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45949.879576504631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45949.879576504631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45949.879576504631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45949.879576504631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45949.879576504631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45949.879576504631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45949.879576504631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45949.879576504631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45949.879576504631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45949.879576504631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45949.879576504631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45949.879576504631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45949.879576504631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45949.879576504631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45949.879576504631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45949.879576504631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45949.879576504631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45949.879576504631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45949.879576504631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45949.879576504631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45949.879576504631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45949.879576504631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45949.879576504631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45949.879576504631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45949.879576504631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45949.879576504631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45949.879576504631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45949.879576504631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45949.879576504631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45949.879576504631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45949.879576504631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45949.879576504631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45949.879576504631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45949.879576504631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45949.879576504631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45949.879576504631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45949.879576504631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45949.879576504631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45949.879576504631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45949.879576504631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45949.879576504631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45949.879576504631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45949.879576504631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45949.879576504631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45949.879576504631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45949.879576504631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45949.879576504631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45949.879576504631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45949.879576504631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45949.879576504631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45949.879576504631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45949.879576504631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45949.879576504631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45949.879576504631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10.350514004632714</v>
      </c>
      <c r="H2" s="145">
        <v>45927.987534722219</v>
      </c>
      <c r="I2" s="143" t="str">
        <f>IFERROR(VLOOKUP(D2,DB!A:F,6,0),"")</f>
        <v>SCECO</v>
      </c>
      <c r="J2" s="143" t="str">
        <f>IFERROR(VLOOKUP(D2,DB!A:G,7,0),"")</f>
        <v>Vandalized</v>
      </c>
      <c r="K2" s="142" t="s">
        <v>39069</v>
      </c>
      <c r="L2" s="143" t="str">
        <f>IFERROR(VLOOKUP(D2,DB!A:I,9,0),"")</f>
        <v>Latis</v>
      </c>
    </row>
    <row r="3" spans="1:16383" ht="31.5" customHeight="1">
      <c r="A3" s="106" t="s">
        <v>39070</v>
      </c>
      <c r="B3" s="105" t="str">
        <f>IFERROR(VLOOKUP(D3,DB!A:K,11,0),"")</f>
        <v>R6</v>
      </c>
      <c r="C3" s="107">
        <v>1</v>
      </c>
      <c r="D3" s="105" t="s">
        <v>32773</v>
      </c>
      <c r="E3" s="108" t="s">
        <v>38964</v>
      </c>
      <c r="F3" s="167"/>
      <c r="G3" s="78">
        <f ca="1">IFERROR(NOW()-F3,"-")</f>
        <v>45949.879576504631</v>
      </c>
      <c r="H3" s="109">
        <v>45949.707824074074</v>
      </c>
      <c r="I3" s="105" t="str">
        <f>IFERROR(VLOOKUP(D3,DB!A:F,6,0),"")</f>
        <v>SCECO</v>
      </c>
      <c r="J3" s="104" t="str">
        <f>IFERROR(VLOOKUP(D3,DB!A:G,7,0),"")</f>
        <v>Dead</v>
      </c>
      <c r="K3" s="110" t="s">
        <v>39071</v>
      </c>
      <c r="L3" s="111" t="str">
        <f>IFERROR(VLOOKUP(D3,DB!A:I,9,0),"")</f>
        <v>Latis</v>
      </c>
    </row>
    <row r="4" spans="1:16383" ht="31.5" customHeight="1">
      <c r="A4" s="106"/>
      <c r="B4" s="105" t="str">
        <f>IFERROR(VLOOKUP(D4,DB!A:K,11,0),"")</f>
        <v/>
      </c>
      <c r="C4" s="107"/>
      <c r="D4" s="105"/>
      <c r="E4" s="108"/>
      <c r="F4" s="109"/>
      <c r="G4" s="78">
        <f ca="1">IFERROR(NOW()-F4,"-")</f>
        <v>45949.879576504631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45949.879576504631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45949.879576504631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45949.879576504631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45949.879576504631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45949.879576504631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45949.879576504631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45949.879576504631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45949.879576504631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45949.879576504631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45949.879576504631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45949.879576504631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45949.879576504631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45949.879576504631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45949.879576504631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45949.879576504631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45949.879576504631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45949.879576504631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45949.879576504631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45949.879576504631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45949.879576504631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45949.879576504631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45949.879576504631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45949.879576504631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45949.879576504631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45949.879576504631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45949.879576504631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45949.879576504631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45949.879576504631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45949.879576504631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45949.879576504631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45949.879576504631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45949.879576504631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45949.879576504631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45949.879576504631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45949.879576504631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45949.879576504631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45949.879576504631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45949.879576504631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45949.879576504631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45949.879576504631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45949.879576504631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45949.879576504631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45949.879576504631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45949.879576504631</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2025-10-19T18:08:32Z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