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41" documentId="13_ncr:1_{F6CB121F-512D-4AA6-A0C1-0FB36C537598}" xr6:coauthVersionLast="47" xr6:coauthVersionMax="47" xr10:uidLastSave="{AD14154B-565F-4B5D-BE8B-B42DD102291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<sst xmlns="http://schemas.openxmlformats.org/spreadsheetml/2006/main" count="178573" uniqueCount="39072">
  <si>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</si>
  <si>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</si>
  <si>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</si>
  <si>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</si>
  <si>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</si>
  <si>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</si>
  <si>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</si>
  <si>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</si>
  <si>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</si>
  <si>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</si>
  <si>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</si>
  <si>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</si>
  <si>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</si>
  <si>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</si>
  <si>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</si>
  <si>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</si>
  <si>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</si>
  <si>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</si>
  <si>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</si>
  <si>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</si>
  <si>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</si>
  <si>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</si>
  <si>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</si>
  <si>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</si>
  <si>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</si>
  <si>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</si>
  <si>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</si>
  <si>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</si>
  <si>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</si>
  <si>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</si>
  <si>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</si>
  <si>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</si>
  <si>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</si>
  <si>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</si>
  <si>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</si>
  <si>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</si>
  <si>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</si>
  <si>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</si>
  <si>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</si>
  <si>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</si>
  <si>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</si>
  <si>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</si>
  <si>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</si>
  <si>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</si>
  <si>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</si>
  <si>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</si>
  <si>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</si>
  <si>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</si>
  <si>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</si>
  <si>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</si>
  <si>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</si>
  <si>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</si>
  <si>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</si>
  <si>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</si>
  <si>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</si>
  <si>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</si>
  <si>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</si>
  <si>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</si>
  <si>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</si>
  <si>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</si>
  <si>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</si>
  <si>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</si>
  <si>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</si>
  <si>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</si>
  <si>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</si>
  <si>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</si>
  <si>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</si>
  <si>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</si>
  <si>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</si>
  <si>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</si>
  <si>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</si>
  <si>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</si>
  <si>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</si>
  <si>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</si>
  <si>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</si>
  <si>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</si>
  <si>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</si>
  <si>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</si>
  <si>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</si>
  <si>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</si>
  <si>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</si>
  <si>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</si>
  <si>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</si>
  <si>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</si>
  <si>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</si>
  <si>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</si>
  <si>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</si>
  <si>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</si>
  <si>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</si>
  <si>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</si>
  <si>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</si>
  <si>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</si>
  <si>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</si>
  <si>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</si>
  <si>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</si>
  <si>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</si>
  <si>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</si>
  <si>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</si>
  <si>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</si>
  <si>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</si>
  <si>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</si>
  <si>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</si>
  <si>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</si>
  <si>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</si>
  <si>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</si>
  <si>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</si>
  <si>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</si>
  <si>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</si>
  <si>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</si>
  <si>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</si>
  <si>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</si>
  <si>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</si>
  <si>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</si>
  <si>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</si>
  <si>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</si>
  <si>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</si>
  <si>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</si>
  <si>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</si>
  <si>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</si>
  <si>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</si>
  <si>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</si>
  <si>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</si>
  <si>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</si>
  <si>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</si>
  <si>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</si>
  <si>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</si>
  <si>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</si>
  <si>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</si>
  <si>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</si>
  <si>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</si>
  <si>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</si>
  <si>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</si>
  <si>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</si>
  <si>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</si>
  <si>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</si>
  <si>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</si>
  <si>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</si>
  <si>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</si>
  <si>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</si>
  <si>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</si>
  <si>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</si>
  <si>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</si>
  <si>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</si>
  <si>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</si>
  <si>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</si>
  <si>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</si>
  <si>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</si>
  <si>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</si>
  <si>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</si>
  <si>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</si>
  <si>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</si>
  <si>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</si>
  <si>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</si>
  <si>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</si>
  <si>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</si>
  <si>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</si>
  <si>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</si>
  <si>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</si>
  <si>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</si>
  <si>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</si>
  <si>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</si>
  <si>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</si>
  <si>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</si>
  <si>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</si>
  <si>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</si>
  <si>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</si>
  <si>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</si>
  <si>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</si>
  <si>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</si>
  <si>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</si>
  <si>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</si>
  <si>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</si>
  <si>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</si>
  <si>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</si>
  <si>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</si>
  <si>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</si>
  <si>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</si>
  <si>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</si>
  <si>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</si>
  <si>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</si>
  <si>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</si>
  <si>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</si>
  <si>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</si>
  <si>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</si>
  <si>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</si>
  <si>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</si>
  <si>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</si>
  <si>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</si>
  <si>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</si>
  <si>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</si>
  <si>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</si>
  <si>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</si>
  <si>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</si>
  <si>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</si>
  <si>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</si>
  <si>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</si>
  <si>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</si>
  <si>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</si>
  <si>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</si>
  <si>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</si>
  <si>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</si>
  <si>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</si>
  <si>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</si>
  <si>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</si>
  <si>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</si>
  <si>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</si>
  <si>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</si>
  <si>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</si>
  <si>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</si>
  <si>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</si>
  <si>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</si>
  <si>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</si>
  <si>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</si>
  <si>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</si>
  <si>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</si>
  <si>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</si>
  <si>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</si>
  <si>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</si>
  <si>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</si>
  <si>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</si>
  <si>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</si>
  <si>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</si>
  <si>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</si>
  <si>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</si>
  <si>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</si>
  <si>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</si>
  <si>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</si>
  <si>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</si>
  <si>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</si>
  <si>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</si>
  <si>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</si>
  <si>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</si>
  <si>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</si>
  <si>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</si>
  <si>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</si>
  <si>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</si>
  <si>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</si>
  <si>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</si>
  <si>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</si>
  <si>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</si>
  <si>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</si>
  <si>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</si>
  <si>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</si>
  <si>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</si>
  <si>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</si>
  <si>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</si>
  <si>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</si>
  <si>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</si>
  <si>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</si>
  <si>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</si>
  <si>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</si>
  <si>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</si>
  <si>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</si>
  <si>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</si>
  <si>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</si>
  <si>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</si>
  <si>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</si>
  <si>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</si>
  <si>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</si>
  <si>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</si>
  <si>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</si>
  <si>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</si>
  <si>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</si>
  <si>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</si>
  <si>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</si>
  <si>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</si>
  <si>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</si>
  <si>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</si>
  <si>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</si>
  <si>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</si>
  <si>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</si>
  <si>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</si>
  <si>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</si>
  <si>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</si>
  <si>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</si>
  <si>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</si>
  <si>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</si>
  <si>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</si>
  <si>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</si>
  <si>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</si>
  <si>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</si>
  <si>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</si>
  <si>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</si>
  <si>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</si>
  <si>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</si>
  <si>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</si>
  <si>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</si>
  <si>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</si>
  <si>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</si>
  <si>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</si>
  <si>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</si>
  <si>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</si>
  <si>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</si>
  <si>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</si>
  <si>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</si>
  <si>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</si>
  <si>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</si>
  <si>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</si>
  <si>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</si>
  <si>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</si>
  <si>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</si>
  <si>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</si>
  <si>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</si>
  <si>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</si>
  <si>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</si>
  <si>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</si>
  <si>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</si>
  <si>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</si>
  <si>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</si>
  <si>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</si>
  <si>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</si>
  <si>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</si>
  <si>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</si>
  <si>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</si>
  <si>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</si>
  <si>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</si>
  <si>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</si>
  <si>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</si>
  <si>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</si>
  <si>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</si>
  <si>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</si>
  <si>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</si>
  <si>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</si>
  <si>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</si>
  <si>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</si>
  <si>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</si>
  <si>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</si>
  <si>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</si>
  <si>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</si>
  <si>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</si>
  <si>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</si>
  <si>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</si>
  <si>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</si>
  <si>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</si>
  <si>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</si>
  <si>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</si>
  <si>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</si>
  <si>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</si>
  <si>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</si>
  <si>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</si>
  <si>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</si>
  <si>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</si>
  <si>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</si>
  <si>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</si>
  <si>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</si>
  <si>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</si>
  <si>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</si>
  <si>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</si>
  <si>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</si>
  <si>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</si>
  <si>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</si>
  <si>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</si>
  <si>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</si>
  <si>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</si>
  <si>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</si>
  <si>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</si>
  <si>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</si>
  <si>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</si>
  <si>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</si>
  <si>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</si>
  <si>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</si>
  <si>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</si>
  <si>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</si>
  <si>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</si>
  <si>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</si>
  <si>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</si>
  <si>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</si>
  <si>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</si>
  <si>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</si>
  <si>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</si>
  <si>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</si>
  <si>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</si>
  <si>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</si>
  <si>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</si>
  <si>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</si>
  <si>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</si>
  <si>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</si>
  <si>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</si>
  <si>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</si>
  <si>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</si>
  <si>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</si>
  <si>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</si>
  <si>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</si>
  <si>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</si>
  <si>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</si>
  <si>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</si>
  <si>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</si>
  <si>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</si>
  <si>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</si>
  <si>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</si>
  <si>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</si>
  <si>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</si>
  <si>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</si>
  <si>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</si>
  <si>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</si>
  <si>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</si>
  <si>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</si>
  <si>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</si>
  <si>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</si>
  <si>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</si>
  <si>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</si>
  <si>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</si>
  <si>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</si>
  <si>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</si>
  <si>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</si>
  <si>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</si>
  <si>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</si>
  <si>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</si>
  <si>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</si>
  <si>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</si>
  <si>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</si>
  <si>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</si>
  <si>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</si>
  <si>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</si>
  <si>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</si>
  <si>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</si>
  <si>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</si>
  <si>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</si>
  <si>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</si>
  <si>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</si>
  <si>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</si>
  <si>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</si>
  <si>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</si>
  <si>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</si>
  <si>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</si>
  <si>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</si>
  <si>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</si>
  <si>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</si>
  <si>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</si>
  <si>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</si>
  <si>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</si>
  <si>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</si>
  <si>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</si>
  <si>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</si>
  <si>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</si>
  <si>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</si>
  <si>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</si>
  <si>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</si>
  <si>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</si>
  <si>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</si>
  <si>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</si>
  <si>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</si>
  <si>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</si>
  <si>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</si>
  <si>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</si>
  <si>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</si>
  <si>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</si>
  <si>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</si>
  <si>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</si>
  <si>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</si>
  <si>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</si>
  <si>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</si>
  <si>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</si>
  <si>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</si>
  <si>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</si>
  <si>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</si>
  <si>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</si>
  <si>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</si>
  <si>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</si>
  <si>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</si>
  <si>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</si>
  <si>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</si>
  <si>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</si>
  <si>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</si>
  <si>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</si>
  <si>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</si>
  <si>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</si>
  <si>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</si>
  <si>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</si>
  <si>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</si>
  <si>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</si>
  <si>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</si>
  <si>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</si>
  <si>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</si>
  <si>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</si>
  <si>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</si>
  <si>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</si>
  <si>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</si>
  <si>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</si>
  <si>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</si>
  <si>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</si>
  <si>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</si>
  <si>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</si>
  <si>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</si>
  <si>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</si>
  <si>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</si>
  <si>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</si>
  <si>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</si>
  <si>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</si>
  <si>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</si>
  <si>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</si>
  <si>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</si>
  <si>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</si>
  <si>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</si>
  <si>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</si>
  <si>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</si>
  <si>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</si>
  <si>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</si>
  <si>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</si>
  <si>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</si>
  <si>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</si>
  <si>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</si>
  <si>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</si>
  <si>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</si>
  <si>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</si>
  <si>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</si>
  <si>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</si>
  <si>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</si>
  <si>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</si>
  <si>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</si>
  <si>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</si>
  <si>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</si>
  <si>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</si>
  <si>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</si>
  <si>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</si>
  <si>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</si>
  <si>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</si>
  <si>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</si>
  <si>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</si>
  <si>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</si>
  <si>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</si>
  <si>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</si>
  <si>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</si>
  <si>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</si>
  <si>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</si>
  <si>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</si>
  <si>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</si>
  <si>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</si>
  <si>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</si>
  <si>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</si>
  <si>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</si>
  <si>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</si>
  <si>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</si>
  <si>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</si>
  <si>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</si>
  <si>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</si>
  <si>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</si>
  <si>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</si>
  <si>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</si>
  <si>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</si>
  <si>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</si>
  <si>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</si>
  <si>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</si>
  <si>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</si>
  <si>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</si>
  <si>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</si>
  <si>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</si>
  <si>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</si>
  <si>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</si>
  <si>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</si>
  <si>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</si>
  <si>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</si>
  <si>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</si>
  <si>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</si>
  <si>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</si>
  <si>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</si>
  <si>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</si>
  <si>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</si>
  <si>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</si>
  <si>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</si>
  <si>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</si>
  <si>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</si>
  <si>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</si>
  <si>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</si>
  <si>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</si>
  <si>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</si>
  <si>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</si>
  <si>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</si>
  <si>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</si>
  <si>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</si>
  <si>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</si>
  <si>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</si>
  <si>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</si>
  <si>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</si>
  <si>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</si>
  <si>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</si>
  <si>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</si>
  <si>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</si>
  <si>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</si>
  <si>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</si>
  <si>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</si>
  <si>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</si>
  <si>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</si>
  <si>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</si>
  <si>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</si>
  <si>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</si>
  <si>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</si>
  <si>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</si>
  <si>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</si>
  <si>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</si>
  <si>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</si>
  <si>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</si>
  <si>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</si>
  <si>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</si>
  <si>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</si>
  <si>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</si>
  <si>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</si>
  <si>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</si>
  <si>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</si>
  <si>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</si>
  <si>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</si>
  <si>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</si>
  <si>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</si>
  <si>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</si>
  <si>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</si>
  <si>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</si>
  <si>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</si>
  <si>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</si>
  <si>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</si>
  <si>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</si>
  <si>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</si>
  <si>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</si>
  <si>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</si>
  <si>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</si>
  <si>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</si>
  <si>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</si>
  <si>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</si>
  <si>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</si>
  <si>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</si>
  <si>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</si>
  <si>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</si>
  <si>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</si>
  <si>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</si>
  <si>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</si>
  <si>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</si>
  <si>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</si>
  <si>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</si>
  <si>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</si>
  <si>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</si>
  <si>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</si>
  <si>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</si>
  <si>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</si>
  <si>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</si>
  <si>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</si>
  <si>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</si>
  <si>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</si>
  <si>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</si>
  <si>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</si>
  <si>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</si>
  <si>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</si>
  <si>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</si>
  <si>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</si>
  <si>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</si>
  <si>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</si>
  <si>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</si>
  <si>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</si>
  <si>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</si>
  <si>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</si>
  <si>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</si>
  <si>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</si>
  <si>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</si>
  <si>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</si>
  <si>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</si>
  <si>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</si>
  <si>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</si>
  <si>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</si>
  <si>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</si>
  <si>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</si>
  <si>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</si>
  <si>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</si>
  <si>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</si>
  <si>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</si>
  <si>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</si>
  <si>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</si>
  <si>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</si>
  <si>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</si>
  <si>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</si>
  <si>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</si>
  <si>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</si>
  <si>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</si>
  <si>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</si>
  <si>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</si>
  <si>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</si>
  <si>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</si>
  <si>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</si>
  <si>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</si>
  <si>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</si>
  <si>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</si>
  <si>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</si>
  <si>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</si>
  <si>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</si>
  <si>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</si>
  <si>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</si>
  <si>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</si>
  <si>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</si>
  <si>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</si>
  <si>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</si>
  <si>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</si>
  <si>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</si>
  <si>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</si>
  <si>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</si>
  <si>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</si>
  <si>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</si>
  <si>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</si>
  <si>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</si>
  <si>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</si>
  <si>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</si>
  <si>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</si>
  <si>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</si>
  <si>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</si>
  <si>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</si>
  <si>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</si>
  <si>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</si>
  <si>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</si>
  <si>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</si>
  <si>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</si>
  <si>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</si>
  <si>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</si>
  <si>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</si>
  <si>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</si>
  <si>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</si>
  <si>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</si>
  <si>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</si>
  <si>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</si>
  <si>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</si>
  <si>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</si>
  <si>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</si>
  <si>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</si>
  <si>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</si>
  <si>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</si>
  <si>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</si>
  <si>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</si>
  <si>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</si>
  <si>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</si>
  <si>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</si>
  <si>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</si>
  <si>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</si>
  <si>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</si>
  <si>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</si>
  <si>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</si>
  <si>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</si>
  <si>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</si>
  <si>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</si>
  <si>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</si>
  <si>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</si>
  <si>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</si>
  <si>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</si>
  <si>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</si>
  <si>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</si>
  <si>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</si>
  <si>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</si>
  <si>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</si>
  <si>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</si>
  <si>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</si>
  <si>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</si>
  <si>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</si>
  <si>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</si>
  <si>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</si>
  <si>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</si>
  <si>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</si>
  <si>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</si>
  <si>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</si>
  <si>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</si>
  <si>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</si>
  <si>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</si>
  <si>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</si>
  <si>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</si>
  <si>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</si>
  <si>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</si>
  <si>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</si>
  <si>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</si>
  <si>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</si>
  <si>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</si>
  <si>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</si>
  <si>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</si>
  <si>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</si>
  <si>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</si>
  <si>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</si>
  <si>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</si>
  <si>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</si>
  <si>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</si>
  <si>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</si>
  <si>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</si>
  <si>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</si>
  <si>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</si>
  <si>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</si>
  <si>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</si>
  <si>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</si>
  <si>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</si>
  <si>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</si>
  <si>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</si>
  <si>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</si>
  <si>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</si>
  <si>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</si>
  <si>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</si>
  <si>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</si>
  <si>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</si>
  <si>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</si>
  <si>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</si>
  <si>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</si>
  <si>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</si>
  <si>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</si>
  <si>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</si>
  <si>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</si>
  <si>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</si>
  <si>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</si>
  <si>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</si>
  <si>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</si>
  <si>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</si>
  <si>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</si>
  <si>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</si>
  <si>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</si>
  <si>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</si>
  <si>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</si>
  <si>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</si>
  <si>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</si>
  <si>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</si>
  <si>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</si>
  <si>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</si>
  <si>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</si>
  <si>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</si>
  <si>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</si>
  <si>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</si>
  <si>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</si>
  <si>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</si>
  <si>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</si>
  <si>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</si>
  <si>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</si>
  <si>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</si>
  <si>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</si>
  <si>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</si>
  <si>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</si>
  <si>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</si>
  <si>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</si>
  <si>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</si>
  <si>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</si>
  <si>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</si>
  <si>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</si>
  <si>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</si>
  <si>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</si>
  <si>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</si>
  <si>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</si>
  <si>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</si>
  <si>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</si>
  <si>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</si>
  <si>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</si>
  <si>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</si>
  <si>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</si>
  <si>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</si>
  <si>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</si>
  <si>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</si>
  <si>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</si>
  <si>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</si>
  <si>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</si>
  <si>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</si>
  <si>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</si>
  <si>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</si>
  <si>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</si>
  <si>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</si>
  <si>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</si>
  <si>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</si>
  <si>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</si>
  <si>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</si>
  <si>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</si>
  <si>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</si>
  <si>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</si>
  <si>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</si>
  <si>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</si>
  <si>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</si>
  <si>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</si>
  <si>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</si>
  <si>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</si>
  <si>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</si>
  <si>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</si>
  <si>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</si>
  <si>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</si>
  <si>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</si>
  <si>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</si>
  <si>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</si>
  <si>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</si>
  <si>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</si>
  <si>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</si>
  <si>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</si>
  <si>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</si>
  <si>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</si>
  <si>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</si>
  <si>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</si>
  <si>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</si>
  <si>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</si>
  <si>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</si>
  <si>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</si>
  <si>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</si>
  <si>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</si>
  <si>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</si>
  <si>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</si>
  <si>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</si>
  <si>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</si>
  <si>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</si>
  <si>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</si>
  <si>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</si>
  <si>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</si>
  <si>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</si>
  <si>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</si>
  <si>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</si>
  <si>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</si>
  <si>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</si>
  <si>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</si>
  <si>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</si>
  <si>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</si>
  <si>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</si>
  <si>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</si>
  <si>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</si>
  <si>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</si>
  <si>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</si>
  <si>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</si>
  <si>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</si>
  <si>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</si>
  <si>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</si>
  <si>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</si>
  <si>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</si>
  <si>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</si>
  <si>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</si>
  <si>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</si>
  <si>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</si>
  <si>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</si>
  <si>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</si>
  <si>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</si>
  <si>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</si>
  <si>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</si>
  <si>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</si>
  <si>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</si>
  <si>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</si>
  <si>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</si>
  <si>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</si>
  <si>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</si>
  <si>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</si>
  <si>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</si>
  <si>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</si>
  <si>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</si>
  <si>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</si>
  <si>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</si>
  <si>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</si>
  <si>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</si>
  <si>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</si>
  <si>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</si>
  <si>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</si>
  <si>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</si>
  <si>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</si>
  <si>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</si>
  <si>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</si>
  <si>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</si>
  <si>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</si>
  <si>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</si>
  <si>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</si>
  <si>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</si>
  <si>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</si>
  <si>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</si>
  <si>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</si>
  <si>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</si>
  <si>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</si>
  <si>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</si>
  <si>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</si>
  <si>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</si>
  <si>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</si>
  <si>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</si>
  <si>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</si>
  <si>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</si>
  <si>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</si>
  <si>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</si>
  <si>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</si>
  <si>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</si>
  <si>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</si>
  <si>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</si>
  <si>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</si>
  <si>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</si>
  <si>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</si>
  <si>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</si>
  <si>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</si>
  <si>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</si>
  <si>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</si>
  <si>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</si>
  <si>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</si>
  <si>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</si>
  <si>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</si>
  <si>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</si>
  <si>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</si>
  <si>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</si>
  <si>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</si>
  <si>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</si>
  <si>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</si>
  <si>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</si>
  <si>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</si>
  <si>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</si>
  <si>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</si>
  <si>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</si>
  <si>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</si>
  <si>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</si>
  <si>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</si>
  <si>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</si>
  <si>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</si>
  <si>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</si>
  <si>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</si>
  <si>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</si>
  <si>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</si>
  <si>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</si>
  <si>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</si>
  <si>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</si>
  <si>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</si>
  <si>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</si>
  <si>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</si>
  <si>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</si>
  <si>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</si>
  <si>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</si>
  <si>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</si>
  <si>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</si>
  <si>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</si>
  <si>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</si>
  <si>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</si>
  <si>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</si>
  <si>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</si>
  <si>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</si>
  <si>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</si>
  <si>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</si>
  <si>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</si>
  <si>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</si>
  <si>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</si>
  <si>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</si>
  <si>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</si>
  <si>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</si>
  <si>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</si>
  <si>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</si>
  <si>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</si>
  <si>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</si>
  <si>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</si>
  <si>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</si>
  <si>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</si>
  <si>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</si>
  <si>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</si>
  <si>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</si>
  <si>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</si>
  <si>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</si>
  <si>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</si>
  <si>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</si>
  <si>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</si>
  <si>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</si>
  <si>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</si>
  <si>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</si>
  <si>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</si>
  <si>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</si>
  <si>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</si>
  <si>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</si>
  <si>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</si>
  <si>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</si>
  <si>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</si>
  <si>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</si>
  <si>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</si>
  <si>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</si>
  <si>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</si>
  <si>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</si>
  <si>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</si>
  <si>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</si>
  <si>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</si>
  <si>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</si>
  <si>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</si>
  <si>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</si>
  <si>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</si>
  <si>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</si>
  <si>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</si>
  <si>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</si>
  <si>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</si>
  <si>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</si>
  <si>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</si>
  <si>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</si>
  <si>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</si>
  <si>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</si>
  <si>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</si>
  <si>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</si>
  <si>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</si>
  <si>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</si>
  <si>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</si>
  <si>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</si>
  <si>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</si>
  <si>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</si>
  <si>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</si>
  <si>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</si>
  <si>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</si>
  <si>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</si>
  <si>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</si>
  <si>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</si>
  <si>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</si>
  <si>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</si>
  <si>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</si>
  <si>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</si>
  <si>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</si>
  <si>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</si>
  <si>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</si>
  <si>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</si>
  <si>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</si>
  <si>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</si>
  <si>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</si>
  <si>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</si>
  <si>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</si>
  <si>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</si>
  <si>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</si>
  <si>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</si>
  <si>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</si>
  <si>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</si>
  <si>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</si>
  <si>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</si>
  <si>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</si>
  <si>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</si>
  <si>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</si>
  <si>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</si>
  <si>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</si>
  <si>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</si>
  <si>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</si>
  <si>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</si>
  <si>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</si>
  <si>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</si>
  <si>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</si>
  <si>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</si>
  <si>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</si>
  <si>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</si>
  <si>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</si>
  <si>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</si>
  <si>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</si>
  <si>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</si>
  <si>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</si>
  <si>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</si>
  <si>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</si>
  <si>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</si>
  <si>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</si>
  <si>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</si>
  <si>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</si>
  <si>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</si>
  <si>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</si>
  <si>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</si>
  <si>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</si>
  <si>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</si>
  <si>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</si>
  <si>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</si>
  <si>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</si>
  <si>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</si>
  <si>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</si>
  <si>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</si>
  <si>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</si>
  <si>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</si>
  <si>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</si>
  <si>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</si>
  <si>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</si>
  <si>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</si>
  <si>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</si>
  <si>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</si>
  <si>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</si>
  <si>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</si>
  <si>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</si>
  <si>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</si>
  <si>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</si>
  <si>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</si>
  <si>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</si>
  <si>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</si>
  <si>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</si>
  <si>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</si>
  <si>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</si>
  <si>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</si>
  <si>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</si>
  <si>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</si>
  <si>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</si>
  <si>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</si>
  <si>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</si>
  <si>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</si>
  <si>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</si>
  <si>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</si>
  <si>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</si>
  <si>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</si>
  <si>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</si>
  <si>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</si>
  <si>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</si>
  <si>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</si>
  <si>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</si>
  <si>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</si>
  <si>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</si>
  <si>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</si>
  <si>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</si>
  <si>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</si>
  <si>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</si>
  <si>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</si>
  <si>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</si>
  <si>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</si>
  <si>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</si>
  <si>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</si>
  <si>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</si>
  <si>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</si>
  <si>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</si>
  <si>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</si>
  <si>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</si>
  <si>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</si>
  <si>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</si>
  <si>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</si>
  <si>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</si>
  <si>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</si>
  <si>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</si>
  <si>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</si>
  <si>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</si>
  <si>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</si>
  <si>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</si>
  <si>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</si>
  <si>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</si>
  <si>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</si>
  <si>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</si>
  <si>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</si>
  <si>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</si>
  <si>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</si>
  <si>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</si>
  <si>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</si>
  <si>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</si>
  <si>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</si>
  <si>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</si>
  <si>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</si>
  <si>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</si>
  <si>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</si>
  <si>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</si>
  <si>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</si>
  <si>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</si>
  <si>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</si>
  <si>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</si>
  <si>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</si>
  <si>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</si>
  <si>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</si>
  <si>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</si>
  <si>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</si>
  <si>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</si>
  <si>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</si>
  <si>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</si>
  <si>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</si>
  <si>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</si>
  <si>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</si>
  <si>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</si>
  <si>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</si>
  <si>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</si>
  <si>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</si>
  <si>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</si>
  <si>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</si>
  <si>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</si>
  <si>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</si>
  <si>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</si>
  <si>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</si>
  <si>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</si>
  <si>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</si>
  <si>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</si>
  <si>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</si>
  <si>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</si>
  <si>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</si>
  <si>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</si>
  <si>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</si>
  <si>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</si>
  <si>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</si>
  <si>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</si>
  <si>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</si>
  <si>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</si>
  <si>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</si>
  <si>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</si>
  <si>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</si>
  <si>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</si>
  <si>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</si>
  <si>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</si>
  <si>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</si>
  <si>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</si>
  <si>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</si>
  <si>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</si>
  <si>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</si>
  <si>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</si>
  <si>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</si>
  <si>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</si>
  <si>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</si>
  <si>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</si>
  <si>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</si>
  <si>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</si>
  <si>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</si>
  <si>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</si>
  <si>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</si>
  <si>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</si>
  <si>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</si>
  <si>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</si>
  <si>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</si>
  <si>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</si>
  <si>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</si>
  <si>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</si>
  <si>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</si>
  <si>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</si>
  <si>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</si>
  <si>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</si>
  <si>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</si>
  <si>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</si>
  <si>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</si>
  <si>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</si>
  <si>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</si>
  <si>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</si>
  <si>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</si>
  <si>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</si>
  <si>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</si>
  <si>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</si>
  <si>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</si>
  <si>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</si>
  <si>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</si>
  <si>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</si>
  <si>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</si>
  <si>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</si>
  <si>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</si>
  <si>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</si>
  <si>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</si>
  <si>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</si>
  <si>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</si>
  <si>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</si>
  <si>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</si>
  <si>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</si>
  <si>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</si>
  <si>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</si>
  <si>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</si>
  <si>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</si>
  <si>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</si>
  <si>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</si>
  <si>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</si>
  <si>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</si>
  <si>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</si>
  <si>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</si>
  <si>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</si>
  <si>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</si>
  <si>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</si>
  <si>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</si>
  <si>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</si>
  <si>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</si>
  <si>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</si>
  <si>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</si>
  <si>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</si>
  <si>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</si>
  <si>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</si>
  <si>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</si>
  <si>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</si>
  <si>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</si>
  <si>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</si>
  <si>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</si>
  <si>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</si>
  <si>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</si>
  <si>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</si>
  <si>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</si>
  <si>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</si>
  <si>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</si>
  <si>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</si>
  <si>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</si>
  <si>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</si>
  <si>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</si>
  <si>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</si>
  <si>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</si>
  <si>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</si>
  <si>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</si>
  <si>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</si>
  <si>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</si>
  <si>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</si>
  <si>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</si>
  <si>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</si>
  <si>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</si>
  <si>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</si>
  <si>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</si>
  <si>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</si>
  <si>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</si>
  <si>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</si>
  <si>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</si>
  <si>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</si>
  <si>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</si>
  <si>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</si>
  <si>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</si>
  <si>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</si>
  <si>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</si>
  <si>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</si>
  <si>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</si>
  <si>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</si>
  <si>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</si>
  <si>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</si>
  <si>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</si>
  <si>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</si>
  <si>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</si>
  <si>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</si>
  <si>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</si>
  <si>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</si>
  <si>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</si>
  <si>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</si>
  <si>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</si>
  <si>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</si>
  <si>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</si>
  <si>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</si>
  <si>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</si>
  <si>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</si>
  <si>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</si>
  <si>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</si>
  <si>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</si>
  <si>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</si>
  <si>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</si>
  <si>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</si>
  <si>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</si>
  <si>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</si>
  <si>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</si>
  <si>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</si>
  <si>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</si>
  <si>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</si>
  <si>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</si>
  <si>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</si>
  <si>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</si>
  <si>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</si>
  <si>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</si>
  <si>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</si>
  <si>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</si>
  <si>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</si>
  <si>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</si>
  <si>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</si>
  <si>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</si>
  <si>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</si>
  <si>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</si>
  <si>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</si>
  <si>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</si>
  <si>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</si>
  <si>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</si>
  <si>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</si>
  <si>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</si>
  <si>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</si>
  <si>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</si>
  <si>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</si>
  <si>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</si>
  <si>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</si>
  <si>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</si>
  <si>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</si>
  <si>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</si>
  <si>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</si>
  <si>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</si>
  <si>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</si>
  <si>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</si>
  <si>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</si>
  <si>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</si>
  <si>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</si>
  <si>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</si>
  <si>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</si>
  <si>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</si>
  <si>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</si>
  <si>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</si>
  <si>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</si>
  <si>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</si>
  <si>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</si>
  <si>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</si>
  <si>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</si>
  <si>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</si>
  <si>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</si>
  <si>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</si>
  <si>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</si>
  <si>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</si>
  <si>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</si>
  <si>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</si>
  <si>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</si>
  <si>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</si>
  <si>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</si>
  <si>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</si>
  <si>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</si>
  <si>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</si>
  <si>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</si>
  <si>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</si>
  <si>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</si>
  <si>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</si>
  <si>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</si>
  <si>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</si>
  <si>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</si>
  <si>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</si>
  <si>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</si>
  <si>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</si>
  <si>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</si>
  <si>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</si>
  <si>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</si>
  <si>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</si>
  <si>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</si>
  <si>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</si>
  <si>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</si>
  <si>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</si>
  <si>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</si>
  <si>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</si>
  <si>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</si>
  <si>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</si>
  <si>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</si>
  <si>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</si>
  <si>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</si>
  <si>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</si>
  <si>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</si>
  <si>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</si>
  <si>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</si>
  <si>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</si>
  <si>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</si>
  <si>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</si>
  <si>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</si>
  <si>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</si>
  <si>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</si>
  <si>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</si>
  <si>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</si>
  <si>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</si>
  <si>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</si>
  <si>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</si>
  <si>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</si>
  <si>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</si>
  <si>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</si>
  <si>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</si>
  <si>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</si>
  <si>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</si>
  <si>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</si>
  <si>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</si>
  <si>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</si>
  <si>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</si>
  <si>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</si>
  <si>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</si>
  <si>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</si>
  <si>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</si>
  <si>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</si>
  <si>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</si>
  <si>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</si>
  <si>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</si>
  <si>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</si>
  <si>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</si>
  <si>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</si>
  <si>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</si>
  <si>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</si>
  <si>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</si>
  <si>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</si>
  <si>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</si>
  <si>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</si>
  <si>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</si>
  <si>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</si>
  <si>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</si>
  <si>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</si>
  <si>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</si>
  <si>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</si>
  <si>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</si>
  <si>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</si>
  <si>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</si>
  <si>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</si>
  <si>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</si>
  <si>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</si>
  <si>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</si>
  <si>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</si>
  <si>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</si>
  <si>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</si>
  <si>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</si>
  <si>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</si>
  <si>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</si>
  <si>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</si>
  <si>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</si>
  <si>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</si>
  <si>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</si>
  <si>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</si>
  <si>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</si>
  <si>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</si>
  <si>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</si>
  <si>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</si>
  <si>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</si>
  <si>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</si>
  <si>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</si>
  <si>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</si>
  <si>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</si>
  <si>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</si>
  <si>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</si>
  <si>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</si>
  <si>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</si>
  <si>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</si>
  <si>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</si>
  <si>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</si>
  <si>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</si>
  <si>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</si>
  <si>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</si>
  <si>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</si>
  <si>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</si>
  <si>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</si>
  <si>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</si>
  <si>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</si>
  <si>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</si>
  <si>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</si>
  <si>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</si>
  <si>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</si>
  <si>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</si>
  <si>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</si>
  <si>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</si>
  <si>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</si>
  <si>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</si>
  <si>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</si>
  <si>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</si>
  <si>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</si>
  <si>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</si>
  <si>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</si>
  <si>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</si>
  <si>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</si>
  <si>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</si>
  <si>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</si>
  <si>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</si>
  <si>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</si>
  <si>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</si>
  <si>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</si>
  <si>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</si>
  <si>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</si>
  <si>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</si>
  <si>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</si>
  <si>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</si>
  <si>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</si>
  <si>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</si>
  <si>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</si>
  <si>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</si>
  <si>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</si>
  <si>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</si>
  <si>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</si>
  <si>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</si>
  <si>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</si>
  <si>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</si>
  <si>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</si>
  <si>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</si>
  <si>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</si>
  <si>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</si>
  <si>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</si>
  <si>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</si>
  <si>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</si>
  <si>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</si>
  <si>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</si>
  <si>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</si>
  <si>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</si>
  <si>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</si>
  <si>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</si>
  <si>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</si>
  <si>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</si>
  <si>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</si>
  <si>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</si>
  <si>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</si>
  <si>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</si>
  <si>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</si>
  <si>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</si>
  <si>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</si>
  <si>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</si>
  <si>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</si>
  <si>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</si>
  <si>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</si>
  <si>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</si>
  <si>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</si>
  <si>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</si>
  <si>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</si>
  <si>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</si>
  <si>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</si>
  <si>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</si>
  <si>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</si>
  <si>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</si>
  <si>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</si>
  <si>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</si>
  <si>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</si>
  <si>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</si>
  <si>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</si>
  <si>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</si>
  <si>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</si>
  <si>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</si>
  <si>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</si>
  <si>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</si>
  <si>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</si>
  <si>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</si>
  <si>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</si>
  <si>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</si>
  <si>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</si>
  <si>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</si>
  <si>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</si>
  <si>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</si>
  <si>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</si>
  <si>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</si>
  <si>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</si>
  <si>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</si>
  <si>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</si>
  <si>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</si>
  <si>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</si>
  <si>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</si>
  <si>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</si>
  <si>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</si>
  <si>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</si>
  <si>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</si>
  <si>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</si>
  <si>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</si>
  <si>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</si>
  <si>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</si>
  <si>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</si>
  <si>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</si>
  <si>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</si>
  <si>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</si>
  <si>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</si>
  <si>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</si>
  <si>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</si>
  <si>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</si>
  <si>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</si>
  <si>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</si>
  <si>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</si>
  <si>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</si>
  <si>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</si>
  <si>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</si>
  <si>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</si>
  <si>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</si>
  <si>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</si>
  <si>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</si>
  <si>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</si>
  <si>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</si>
  <si>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</si>
  <si>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</si>
  <si>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</si>
  <si>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</si>
  <si>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</si>
  <si>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</si>
  <si>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</si>
  <si>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</si>
  <si>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</si>
  <si>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</si>
  <si>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</si>
  <si>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</si>
  <si>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</si>
  <si>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</si>
  <si>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</si>
  <si>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</si>
  <si>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</si>
  <si>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</si>
  <si>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</si>
  <si>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</si>
  <si>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</si>
  <si>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</si>
  <si>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</si>
  <si>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</si>
  <si>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</si>
  <si>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</si>
  <si>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</si>
  <si>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</si>
  <si>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</si>
  <si>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</si>
  <si>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</si>
  <si>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</si>
  <si>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</si>
  <si>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</si>
  <si>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</si>
  <si>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</si>
  <si>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</si>
  <si>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</si>
  <si>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</si>
  <si>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</si>
  <si>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</si>
  <si>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</si>
  <si>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</si>
  <si>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</si>
  <si>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</si>
  <si>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</si>
  <si>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</si>
  <si>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</si>
  <si>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</si>
  <si>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</si>
  <si>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</si>
  <si>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</si>
  <si>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</si>
  <si>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</si>
  <si>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</si>
  <si>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</si>
  <si>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</si>
  <si>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</si>
  <si>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</si>
  <si>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</si>
  <si>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</si>
  <si>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</si>
  <si>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</si>
  <si>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</si>
  <si>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</si>
  <si>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</si>
  <si>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</si>
  <si>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</si>
  <si>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</si>
  <si>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</si>
  <si>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</si>
  <si>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</si>
  <si>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</si>
  <si>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</si>
  <si>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</si>
  <si>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</si>
  <si>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</si>
  <si>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</si>
  <si>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</si>
  <si>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</si>
  <si>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</si>
  <si>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</si>
  <si>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</si>
  <si>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</si>
  <si>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</si>
  <si>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</si>
  <si>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</si>
  <si>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</si>
  <si>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</si>
  <si>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</si>
  <si>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</si>
  <si>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</si>
  <si>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</si>
  <si>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</si>
  <si>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</si>
  <si>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</si>
  <si>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</si>
  <si>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</si>
  <si>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</si>
  <si>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</si>
  <si>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</si>
  <si>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</si>
  <si>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</si>
  <si>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</si>
  <si>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</si>
  <si>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</si>
  <si>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</si>
  <si>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</si>
  <si>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</si>
  <si>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</si>
  <si>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</si>
  <si>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</si>
  <si>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</si>
  <si>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</si>
  <si>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</si>
  <si>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</si>
  <si>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</si>
  <si>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</si>
  <si>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</si>
  <si>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</si>
  <si>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</si>
  <si>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</si>
  <si>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</si>
  <si>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</si>
  <si>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</si>
  <si>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</si>
  <si>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</si>
  <si>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</si>
  <si>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</si>
  <si>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</si>
  <si>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</si>
  <si>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</si>
  <si>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</si>
  <si>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</si>
  <si>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</si>
  <si>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</si>
  <si>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</si>
  <si>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</si>
  <si>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</si>
  <si>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</si>
  <si>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</si>
  <si>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</si>
  <si>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</si>
  <si>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</si>
  <si>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</si>
  <si>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</si>
  <si>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</si>
  <si>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</si>
  <si>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</si>
  <si>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</si>
  <si>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</si>
  <si>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</si>
  <si>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</si>
  <si>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</si>
  <si>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</si>
  <si>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</si>
  <si>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</si>
  <si>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</si>
  <si>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</si>
  <si>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</si>
  <si>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</si>
  <si>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</si>
  <si>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</si>
  <si>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</si>
  <si>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</si>
  <si>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</si>
  <si>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</si>
  <si>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</si>
  <si>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</si>
  <si>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</si>
  <si>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</si>
  <si>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</si>
  <si>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</si>
  <si>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</si>
  <si>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</si>
  <si>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</si>
  <si>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</si>
  <si>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</si>
  <si>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</si>
  <si>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</si>
  <si>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</si>
  <si>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</si>
  <si>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</si>
  <si>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</si>
  <si>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</si>
  <si>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</si>
  <si>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</si>
  <si>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</si>
  <si>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</si>
  <si>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</si>
  <si>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</si>
  <si>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</si>
  <si>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</si>
  <si>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</si>
  <si>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</si>
  <si>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</si>
  <si>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</si>
  <si>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</si>
  <si>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</si>
  <si>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</si>
  <si>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</si>
  <si>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</si>
  <si>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</si>
  <si>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</si>
  <si>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</si>
  <si>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</si>
  <si>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</si>
  <si>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</si>
  <si>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</si>
  <si>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</si>
  <si>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</si>
  <si>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</si>
  <si>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</si>
  <si>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</si>
  <si>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</si>
  <si>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</si>
  <si>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</si>
  <si>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</si>
  <si>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</si>
  <si>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</si>
  <si>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</si>
  <si>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</si>
  <si>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</si>
  <si>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</si>
  <si>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</si>
  <si>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</si>
  <si>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</si>
  <si>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</si>
  <si>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</si>
  <si>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</si>
  <si>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</si>
  <si>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</si>
  <si>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</si>
  <si>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</si>
  <si>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</si>
  <si>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</si>
  <si>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</si>
  <si>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</si>
  <si>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</si>
  <si>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</si>
  <si>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</si>
  <si>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</si>
  <si>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</si>
  <si>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</si>
  <si>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</si>
  <si>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</si>
  <si>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</si>
  <si>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</si>
  <si>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</si>
  <si>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</si>
  <si>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</si>
  <si>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</si>
  <si>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</si>
  <si>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</si>
  <si>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</si>
  <si>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</si>
  <si>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</si>
  <si>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</si>
  <si>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</si>
  <si>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</si>
  <si>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</si>
  <si>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</si>
  <si>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</si>
  <si>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</si>
  <si>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</si>
  <si>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</si>
  <si>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</si>
  <si>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</si>
  <si>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</si>
  <si>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</si>
  <si>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</si>
  <si>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</si>
  <si>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</si>
  <si>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</si>
  <si>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</si>
  <si>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</si>
  <si>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</si>
  <si>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</si>
  <si>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</si>
  <si>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</si>
  <si>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</si>
  <si>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</si>
  <si>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</si>
  <si>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</si>
  <si>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</si>
  <si>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</si>
  <si>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</si>
  <si>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</si>
  <si>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</si>
  <si>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</si>
  <si>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</si>
  <si>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</si>
  <si>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</si>
  <si>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</si>
  <si>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</si>
  <si>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</si>
  <si>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</si>
  <si>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</si>
  <si>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</si>
  <si>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</si>
  <si>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</si>
  <si>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</si>
  <si>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</si>
  <si>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</si>
  <si>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</si>
  <si>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</si>
  <si>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</si>
  <si>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</si>
  <si>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</si>
  <si>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</si>
  <si>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</si>
  <si>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</si>
  <si>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</si>
  <si>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</si>
  <si>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</si>
  <si>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</si>
  <si>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</si>
  <si>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</si>
  <si>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</si>
  <si>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</si>
  <si>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</si>
  <si>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</si>
  <si>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</si>
  <si>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</si>
  <si>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</si>
  <si>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</si>
  <si>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</si>
  <si>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</si>
  <si>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</si>
  <si>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</si>
  <si>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</si>
  <si>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</si>
  <si>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</si>
  <si>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</si>
  <si>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</si>
  <si>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</si>
  <si>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</si>
  <si>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</si>
  <si>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</si>
  <si>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</si>
  <si>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</si>
  <si>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</si>
  <si>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</si>
  <si>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</si>
  <si>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</si>
  <si>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</si>
  <si>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</si>
  <si>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</si>
  <si>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</si>
  <si>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</si>
  <si>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</si>
  <si>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</si>
  <si>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</si>
  <si>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</si>
  <si>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</si>
  <si>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</si>
  <si>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</si>
  <si>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</si>
  <si>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</si>
  <si>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</si>
  <si>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</si>
  <si>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</si>
  <si>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</si>
  <si>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</si>
  <si>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</si>
  <si>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</si>
  <si>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</si>
  <si>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</si>
  <si>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</si>
  <si>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</si>
  <si>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</si>
  <si>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</si>
  <si>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</si>
  <si>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</si>
  <si>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</si>
  <si>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</si>
  <si>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</si>
  <si>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</si>
  <si>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</si>
  <si>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</si>
  <si>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</si>
  <si>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</si>
  <si>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</si>
  <si>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</si>
  <si>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</si>
  <si>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</si>
  <si>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</si>
  <si>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</si>
  <si>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</si>
  <si>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</si>
  <si>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</si>
  <si>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</si>
  <si>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</si>
  <si>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</si>
  <si>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</si>
  <si>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</si>
  <si>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</si>
  <si>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</si>
  <si>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</si>
  <si>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</si>
  <si>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</si>
  <si>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</si>
  <si>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</si>
  <si>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</si>
  <si>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</si>
  <si>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</si>
  <si>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</si>
  <si>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</si>
  <si>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</si>
  <si>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</si>
  <si>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</si>
  <si>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</si>
  <si>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</si>
  <si>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</si>
  <si>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</si>
  <si>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</si>
  <si>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</si>
  <si>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</si>
  <si>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</si>
  <si>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</si>
  <si>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</si>
  <si>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</si>
  <si>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</si>
  <si>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</si>
  <si>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</si>
  <si>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</si>
  <si>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</si>
  <si>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</si>
  <si>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</si>
  <si>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</si>
  <si>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</si>
  <si>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</si>
  <si>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</si>
  <si>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</si>
  <si>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</si>
  <si>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</si>
  <si>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</si>
  <si>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</si>
  <si>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</si>
  <si>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</si>
  <si>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</si>
  <si>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</si>
  <si>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</si>
  <si>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</si>
  <si>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</si>
  <si>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</si>
  <si>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</si>
  <si>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</si>
  <si>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</si>
  <si>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</si>
  <si>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</si>
  <si>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</si>
  <si>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</si>
  <si>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</si>
  <si>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</si>
  <si>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</si>
  <si>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</si>
  <si>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</si>
  <si>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</si>
  <si>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</si>
  <si>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</si>
  <si>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</si>
  <si>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</si>
  <si>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</si>
  <si>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</si>
  <si>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</si>
  <si>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</si>
  <si>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</si>
  <si>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</si>
  <si>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</si>
  <si>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</si>
  <si>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</si>
  <si>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</si>
  <si>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</si>
  <si>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</si>
  <si>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</si>
  <si>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</si>
  <si>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</si>
  <si>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</si>
  <si>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</si>
  <si>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</si>
  <si>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</si>
  <si>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</si>
  <si>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</si>
  <si>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</si>
  <si>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</si>
  <si>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</si>
  <si>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</si>
  <si>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</si>
  <si>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</si>
  <si>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</si>
  <si>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</si>
  <si>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</si>
  <si>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</si>
  <si>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</si>
  <si>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</si>
  <si>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</si>
  <si>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</si>
  <si>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</si>
  <si>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</si>
  <si>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</si>
  <si>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</si>
  <si>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</si>
  <si>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</si>
  <si>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</si>
  <si>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</si>
  <si>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</si>
  <si>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</si>
  <si>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</si>
  <si>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</si>
  <si>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</si>
  <si>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</si>
  <si>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</si>
  <si>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</si>
  <si>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</si>
  <si>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</si>
  <si>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</si>
  <si>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</si>
  <si>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</si>
  <si>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</si>
  <si>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</si>
  <si>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</si>
  <si>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</si>
  <si>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</si>
  <si>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</si>
  <si>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</si>
  <si>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</si>
  <si>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</si>
  <si>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</si>
  <si>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</si>
  <si>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</si>
  <si>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</si>
  <si>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</si>
  <si>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</si>
  <si>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</si>
  <si>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</si>
  <si>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</si>
  <si>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</si>
  <si>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</si>
  <si>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</si>
  <si>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</si>
  <si>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</si>
  <si>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</si>
  <si>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</si>
  <si>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</si>
  <si>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</si>
  <si>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</si>
  <si>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</si>
  <si>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</si>
  <si>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</si>
  <si>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</si>
  <si>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</si>
  <si>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</si>
  <si>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</si>
  <si>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</si>
  <si>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</si>
  <si>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</si>
  <si>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</si>
  <si>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</si>
  <si>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</si>
  <si>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</si>
  <si>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</si>
  <si>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</si>
  <si>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</si>
  <si>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</si>
  <si>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</si>
  <si>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</si>
  <si>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</si>
  <si>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</si>
  <si>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</si>
  <si>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</si>
  <si>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</si>
  <si>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</si>
  <si>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</si>
  <si>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</si>
  <si>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</si>
  <si>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</si>
  <si>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</si>
  <si>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</si>
  <si>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</si>
  <si>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</si>
  <si>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</si>
  <si>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</si>
  <si>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</si>
  <si>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</si>
  <si>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</si>
  <si>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</si>
  <si>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</si>
  <si>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</si>
  <si>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</si>
  <si>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</si>
  <si>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</si>
  <si>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</si>
  <si>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</si>
  <si>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</si>
  <si>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</si>
  <si>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</si>
  <si>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</si>
  <si>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</si>
  <si>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</si>
  <si>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</si>
  <si>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</si>
  <si>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</si>
  <si>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</si>
  <si>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</si>
  <si>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</si>
  <si>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</si>
  <si>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</si>
  <si>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</si>
  <si>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</si>
  <si>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</si>
  <si>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</si>
  <si>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</si>
  <si>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</si>
  <si>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</si>
  <si>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</si>
  <si>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</si>
  <si>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</si>
  <si>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</si>
  <si>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</si>
  <si>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</si>
  <si>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</si>
  <si>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</si>
  <si>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</si>
  <si>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</si>
  <si>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</si>
  <si>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</si>
  <si>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</si>
  <si>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</si>
  <si>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</si>
  <si>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</si>
  <si>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</si>
  <si>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</si>
  <si>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</si>
  <si>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</si>
  <si>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</si>
  <si>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</si>
  <si>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</si>
  <si>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</si>
  <si>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</si>
  <si>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</si>
  <si>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</si>
  <si>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</si>
  <si>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</si>
  <si>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</si>
  <si>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</si>
  <si>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</si>
  <si>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</si>
  <si>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</si>
  <si>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</si>
  <si>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</si>
  <si>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</si>
  <si>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</si>
  <si>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</si>
  <si>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</si>
  <si>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</si>
  <si>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</si>
  <si>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</si>
  <si>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</si>
  <si>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</si>
  <si>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</si>
  <si>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</si>
  <si>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</si>
  <si>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</si>
  <si>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</si>
  <si>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</si>
  <si>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</si>
  <si>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</si>
  <si>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</si>
  <si>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</si>
  <si>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</si>
  <si>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</si>
  <si>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</si>
  <si>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</si>
  <si>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</si>
  <si>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</si>
  <si>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</si>
  <si>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</si>
  <si>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</si>
  <si>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</si>
  <si>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</si>
  <si>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</si>
  <si>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</si>
  <si>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</si>
  <si>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</si>
  <si>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</si>
  <si>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</si>
  <si>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</si>
  <si>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</si>
  <si>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</si>
  <si>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</si>
  <si>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</si>
  <si>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</si>
  <si>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</si>
  <si>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</si>
  <si>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</si>
  <si>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</si>
  <si>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</si>
  <si>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</si>
  <si>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</si>
  <si>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</si>
  <si>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</si>
  <si>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</si>
  <si>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</si>
  <si>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</si>
  <si>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</si>
  <si>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</si>
  <si>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</si>
  <si>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</si>
  <si>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</si>
  <si>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</si>
  <si>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</si>
  <si>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</si>
  <si>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</si>
  <si>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</si>
  <si>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</si>
  <si>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</si>
  <si>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</si>
  <si>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</si>
  <si>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</si>
  <si>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</si>
  <si>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</si>
  <si>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</si>
  <si>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</si>
  <si>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</si>
  <si>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</si>
  <si>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</si>
  <si>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</si>
  <si>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</si>
  <si>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</si>
  <si>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</si>
  <si>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</si>
  <si>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</si>
  <si>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</si>
  <si>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</si>
  <si>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</si>
  <si>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</si>
  <si>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</si>
  <si>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</si>
  <si>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</si>
  <si>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</si>
  <si>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</si>
  <si>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</si>
  <si>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</si>
  <si>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</si>
  <si>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</si>
  <si>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</si>
  <si>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</si>
  <si>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</si>
  <si>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</si>
  <si>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</si>
  <si>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</si>
  <si>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</si>
  <si>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</si>
  <si>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</si>
  <si>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</si>
  <si>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</si>
  <si>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</si>
  <si>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</si>
  <si>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</si>
  <si>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</si>
  <si>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</si>
  <si>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</si>
  <si>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</si>
  <si>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</si>
  <si>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</si>
  <si>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</si>
  <si>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</si>
  <si>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</si>
  <si>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</si>
  <si>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</si>
  <si>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</si>
  <si>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</si>
  <si>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</si>
  <si>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</si>
  <si>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</si>
  <si>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</si>
  <si>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</si>
  <si>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</si>
  <si>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</si>
  <si>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</si>
  <si>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</si>
  <si>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</si>
  <si>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</si>
  <si>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</si>
  <si>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</si>
  <si>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</si>
  <si>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</si>
  <si>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</si>
  <si>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</si>
  <si>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</si>
  <si>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</si>
  <si>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</si>
  <si>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</si>
  <si>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</si>
  <si>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</si>
  <si>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</si>
  <si>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</si>
  <si>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</si>
  <si>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</si>
  <si>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</si>
  <si>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</si>
  <si>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</si>
  <si>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</si>
  <si>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</si>
  <si>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</si>
  <si>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</si>
  <si>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</si>
  <si>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</si>
  <si>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</si>
  <si>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</si>
  <si>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</si>
  <si>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</si>
  <si>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</si>
  <si>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</si>
  <si>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</si>
  <si>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</si>
  <si>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</si>
  <si>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</si>
  <si>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</si>
  <si>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</si>
  <si>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</si>
  <si>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</si>
  <si>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</si>
  <si>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</si>
  <si>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</si>
  <si>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</si>
  <si>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</si>
  <si>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</si>
  <si>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</si>
  <si>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</si>
  <si>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</si>
  <si>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</si>
  <si>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</si>
  <si>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</si>
  <si>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</si>
  <si>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</si>
  <si>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</si>
  <si>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</si>
  <si>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</si>
  <si>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</si>
  <si>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</si>
  <si>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</si>
  <si>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</si>
  <si>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</si>
  <si>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</si>
  <si>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</si>
  <si>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</si>
  <si>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</si>
  <si>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</si>
  <si>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</si>
  <si>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</si>
  <si>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</si>
  <si>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</si>
  <si>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</si>
  <si>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</si>
  <si>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</si>
  <si>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</si>
  <si>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</si>
  <si>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</si>
  <si>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</si>
  <si>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</si>
  <si>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</si>
  <si>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</si>
  <si>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</si>
  <si>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</si>
  <si>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</si>
  <si>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</si>
  <si>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</si>
  <si>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</si>
  <si>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</si>
  <si>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</si>
  <si>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</si>
  <si>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</si>
  <si>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</si>
  <si>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</si>
  <si>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</si>
  <si>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</si>
  <si>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</si>
  <si>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</si>
  <si>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</si>
  <si>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</si>
  <si>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</si>
  <si>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</si>
  <si>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</si>
  <si>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</si>
  <si>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</si>
  <si>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</si>
  <si>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</si>
  <si>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</si>
  <si>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</si>
  <si>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</si>
  <si>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</si>
  <si>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</si>
  <si>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</si>
  <si>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</si>
  <si>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</si>
  <si>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</si>
  <si>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</si>
  <si>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</si>
  <si>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</si>
  <si>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</si>
  <si>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</si>
  <si>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</si>
  <si>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</si>
  <si>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</si>
  <si>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</si>
  <si>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</si>
  <si>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</si>
  <si>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</si>
  <si>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</si>
  <si>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</si>
  <si>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</si>
  <si>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</si>
  <si>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</si>
  <si>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</si>
  <si>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</si>
  <si>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</si>
  <si>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</si>
  <si>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</si>
  <si>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</si>
  <si>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</si>
  <si>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</si>
  <si>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</si>
  <si>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</si>
  <si>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</si>
  <si>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</si>
  <si>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</si>
  <si>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</si>
  <si>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</si>
  <si>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</si>
  <si>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</si>
  <si>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</si>
  <si>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</si>
  <si>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</si>
  <si>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</si>
  <si>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</si>
  <si>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</si>
  <si>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</si>
  <si>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</si>
  <si>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</si>
  <si>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</si>
  <si>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</si>
  <si>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</si>
  <si>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</si>
  <si>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</si>
  <si>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</si>
  <si>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</si>
  <si>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</si>
  <si>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</si>
  <si>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</si>
  <si>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</si>
  <si>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</si>
  <si>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</si>
  <si>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</si>
  <si>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</si>
  <si>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</si>
  <si>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</si>
  <si>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</si>
  <si>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</si>
  <si>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</si>
  <si>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</si>
  <si>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</si>
  <si>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</si>
  <si>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</si>
  <si>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</si>
  <si>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</si>
  <si>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</si>
  <si>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</si>
  <si>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</si>
  <si>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</si>
  <si>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</si>
  <si>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</si>
  <si>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</si>
  <si>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</si>
  <si>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</si>
  <si>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</si>
  <si>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</si>
  <si>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</si>
  <si>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</si>
  <si>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</si>
  <si>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</si>
  <si>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</si>
  <si>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</si>
  <si>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</si>
  <si>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</si>
  <si>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</si>
  <si>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</si>
  <si>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</si>
  <si>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</si>
  <si>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</si>
  <si>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</si>
  <si>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</si>
  <si>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</si>
  <si>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</si>
  <si>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</si>
  <si>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</si>
  <si>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</si>
  <si>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</si>
  <si>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</si>
  <si>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</si>
  <si>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</si>
  <si>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</si>
  <si>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</si>
  <si>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</si>
  <si>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</si>
  <si>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</si>
  <si>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</si>
  <si>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</si>
  <si>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</si>
  <si>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</si>
  <si>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</si>
  <si>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</si>
  <si>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</si>
  <si>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</si>
  <si>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</si>
  <si>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</si>
  <si>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</si>
  <si>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</si>
  <si>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</si>
  <si>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</si>
  <si>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</si>
  <si>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</si>
  <si>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</si>
  <si>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</si>
  <si>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</si>
  <si>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</si>
  <si>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</si>
  <si>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</si>
  <si>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</si>
  <si>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</si>
  <si>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</si>
  <si>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</si>
  <si>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</si>
  <si>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</si>
  <si>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</si>
  <si>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</si>
  <si>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</si>
  <si>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</si>
  <si>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</si>
  <si>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</si>
  <si>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</si>
  <si>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</si>
  <si>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</si>
  <si>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</si>
  <si>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</si>
  <si>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</si>
  <si>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</si>
  <si>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</si>
  <si>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</si>
  <si>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</si>
  <si>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</si>
  <si>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</si>
  <si>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</si>
  <si>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</si>
  <si>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</si>
  <si>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</si>
  <si>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</si>
  <si>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</si>
  <si>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</si>
  <si>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</si>
  <si>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</si>
  <si>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</si>
  <si>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</si>
  <si>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</si>
  <si>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</si>
  <si>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</si>
  <si>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</si>
  <si>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</si>
  <si>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</si>
  <si>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</si>
  <si>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</si>
  <si>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</si>
  <si>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</si>
  <si>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</si>
  <si>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</si>
  <si>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</si>
  <si>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</si>
  <si>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</si>
  <si>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</si>
  <si>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</si>
  <si>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</si>
  <si>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</si>
  <si>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</si>
  <si>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</si>
  <si>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</si>
  <si>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</si>
  <si>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</si>
  <si>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</si>
  <si>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</si>
  <si>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</si>
  <si>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</si>
  <si>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</si>
  <si>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</si>
  <si>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</si>
  <si>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</si>
  <si>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</si>
  <si>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</si>
  <si>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</si>
  <si>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</si>
  <si>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</si>
  <si>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</si>
  <si>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</si>
  <si>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</si>
  <si>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</si>
  <si>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</si>
  <si>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</si>
  <si>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</si>
  <si>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</si>
  <si>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</si>
  <si>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</si>
  <si>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</si>
  <si>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</si>
  <si>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</si>
  <si>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</si>
  <si>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</si>
  <si>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</si>
  <si>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</si>
  <si>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</si>
  <si>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</si>
  <si>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</si>
  <si>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</si>
  <si>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</si>
  <si>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</si>
  <si>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</si>
  <si>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</si>
  <si>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</si>
  <si>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</si>
  <si>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</si>
  <si>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</si>
  <si>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</si>
  <si>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</si>
  <si>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</si>
  <si>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</si>
  <si>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</si>
  <si>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</si>
  <si>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</si>
  <si>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</si>
  <si>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</si>
  <si>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</si>
  <si>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</si>
  <si>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</si>
  <si>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</si>
  <si>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</si>
  <si>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</si>
  <si>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</si>
  <si>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</si>
  <si>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</si>
  <si>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</si>
  <si>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</si>
  <si>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</si>
  <si>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</si>
  <si>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</si>
  <si>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</si>
  <si>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</si>
  <si>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</si>
  <si>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</si>
  <si>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</si>
  <si>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</si>
  <si>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</si>
  <si>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</si>
  <si>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</si>
  <si>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</si>
  <si>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</si>
  <si>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</si>
  <si>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</si>
  <si>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</si>
  <si>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</si>
  <si>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</si>
  <si>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</si>
  <si>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</si>
  <si>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</si>
  <si>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</si>
  <si>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</si>
  <si>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</si>
  <si>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</si>
  <si>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</si>
  <si>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</si>
  <si>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</si>
  <si>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</si>
  <si>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</si>
  <si>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</si>
  <si>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</si>
  <si>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</si>
  <si>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</si>
  <si>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</si>
  <si>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</si>
  <si>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</si>
  <si>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</si>
  <si>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</si>
  <si>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</si>
  <si>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</si>
  <si>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</si>
  <si>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</si>
  <si>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</si>
  <si>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</si>
  <si>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</si>
  <si>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</si>
  <si>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</si>
  <si>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</si>
  <si>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</si>
  <si>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</si>
  <si>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</si>
  <si>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</si>
  <si>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</si>
  <si>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</si>
  <si>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</si>
  <si>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</si>
  <si>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</si>
  <si>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</si>
  <si>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</si>
  <si>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</si>
  <si>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</si>
  <si>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</si>
  <si>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</si>
  <si>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</si>
  <si>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</si>
  <si>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</si>
  <si>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</si>
  <si>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</si>
  <si>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</si>
  <si>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</si>
  <si>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</si>
  <si>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</si>
  <si>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</si>
  <si>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</si>
  <si>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</si>
  <si>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</si>
  <si>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</si>
  <si>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</si>
  <si>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</si>
  <si>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</si>
  <si>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</si>
  <si>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</si>
  <si>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</si>
  <si>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</si>
  <si>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</si>
  <si>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</si>
  <si>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</si>
  <si>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</si>
  <si>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</si>
  <si>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</si>
  <si>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</si>
  <si>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</si>
  <si>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</si>
  <si>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</si>
  <si>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</si>
  <si>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</si>
  <si>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</si>
  <si>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</si>
  <si>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</si>
  <si>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</si>
  <si>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</si>
  <si>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</si>
  <si>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</si>
  <si>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</si>
  <si>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</si>
  <si>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</si>
  <si>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</si>
  <si>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</si>
  <si>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</si>
  <si>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</si>
  <si>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</si>
  <si>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</si>
  <si>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</si>
  <si>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</si>
  <si>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</si>
  <si>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</si>
  <si>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</si>
  <si>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</si>
  <si>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</si>
  <si>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</si>
  <si>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</si>
  <si>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</si>
  <si>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</si>
  <si>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</si>
  <si>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</si>
  <si>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</si>
  <si>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</si>
  <si>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</si>
  <si>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</si>
  <si>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</si>
  <si>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</si>
  <si>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</si>
  <si>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</si>
  <si>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</si>
  <si>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</si>
  <si>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</si>
  <si>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</si>
  <si>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</si>
  <si>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</si>
  <si>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</si>
  <si>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</si>
  <si>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</si>
  <si>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</si>
  <si>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</si>
  <si>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</si>
  <si>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</si>
  <si>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</si>
  <si>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</si>
  <si>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</si>
  <si>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</si>
  <si>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</si>
  <si>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</si>
  <si>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</si>
  <si>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</si>
  <si>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</si>
  <si>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</si>
  <si>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</si>
  <si>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</si>
  <si>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</si>
  <si>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</si>
  <si>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</si>
  <si>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</si>
  <si>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</si>
  <si>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</si>
  <si>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</si>
  <si>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</si>
  <si>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</si>
  <si>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</si>
  <si>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</si>
  <si>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</si>
  <si>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</si>
  <si>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</si>
  <si>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</si>
  <si>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</si>
  <si>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</si>
  <si>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</si>
  <si>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</si>
  <si>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</si>
  <si>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</si>
  <si>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</si>
  <si>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</si>
  <si>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</si>
  <si>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</si>
  <si>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</si>
  <si>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</si>
  <si>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</si>
  <si>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</si>
  <si>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</si>
  <si>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</si>
  <si>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</si>
  <si>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</si>
  <si>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</si>
  <si>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</si>
  <si>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</si>
  <si>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</si>
  <si>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</si>
  <si>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</si>
  <si>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</si>
  <si>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</si>
  <si>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</si>
  <si>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</si>
  <si>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</si>
  <si>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</si>
  <si>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</si>
  <si>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</si>
  <si>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</si>
  <si>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</si>
  <si>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</si>
  <si>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</si>
  <si>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</si>
  <si>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</si>
  <si>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</si>
  <si>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</si>
  <si>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</si>
  <si>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</si>
  <si>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</si>
  <si>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</si>
  <si>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</si>
  <si>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</si>
  <si>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</si>
  <si>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</si>
  <si>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</si>
  <si>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</si>
  <si>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</si>
  <si>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</si>
  <si>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</si>
  <si>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</si>
  <si>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</si>
  <si>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</si>
  <si>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</si>
  <si>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</si>
  <si>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</si>
  <si>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</si>
  <si>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</si>
  <si>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</si>
  <si>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</si>
  <si>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</si>
  <si>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</si>
  <si>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</si>
  <si>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</si>
  <si>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</si>
  <si>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</si>
  <si>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</si>
  <si>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</si>
  <si>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</si>
  <si>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</si>
  <si>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</si>
  <si>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</si>
  <si>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</si>
  <si>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</si>
  <si>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</si>
  <si>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</si>
  <si>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</si>
  <si>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</si>
  <si>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</si>
  <si>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</si>
  <si>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</si>
  <si>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</si>
  <si>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</si>
  <si>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</si>
  <si>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</si>
  <si>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</si>
  <si>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</si>
  <si>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</si>
  <si>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</si>
  <si>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</si>
  <si>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</si>
  <si>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</si>
  <si>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</si>
  <si>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</si>
  <si>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</si>
  <si>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</si>
  <si>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</si>
  <si>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</si>
  <si>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</si>
  <si>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</si>
  <si>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</si>
  <si>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</si>
  <si>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</si>
  <si>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</si>
  <si>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</si>
  <si>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</si>
  <si>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</si>
  <si>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</si>
  <si>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</si>
  <si>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</si>
  <si>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</si>
  <si>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</si>
  <si>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</si>
  <si>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</si>
  <si>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</si>
  <si>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</si>
  <si>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</si>
  <si>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</si>
  <si>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</si>
  <si>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</si>
  <si>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</si>
  <si>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</si>
  <si>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</si>
  <si>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</si>
  <si>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</si>
  <si>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</si>
  <si>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</si>
  <si>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</si>
  <si>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</si>
  <si>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</si>
  <si>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</si>
  <si>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</si>
  <si>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</si>
  <si>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</si>
  <si>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</si>
  <si>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</si>
  <si>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</si>
  <si>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</si>
  <si>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</si>
  <si>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</si>
  <si>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</si>
  <si>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</si>
  <si>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</si>
  <si>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</si>
  <si>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</si>
  <si>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</si>
  <si>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</si>
  <si>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</si>
  <si>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</si>
  <si>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</si>
  <si>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</si>
  <si>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</si>
  <si>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</si>
  <si>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</si>
  <si>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</si>
  <si>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</si>
  <si>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</si>
  <si>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</si>
  <si>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</si>
  <si>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</si>
  <si>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</si>
  <si>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</si>
  <si>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</si>
  <si>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</si>
  <si>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</si>
  <si>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</si>
  <si>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</si>
  <si>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</si>
  <si>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</si>
  <si>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</si>
  <si>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</si>
  <si>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</si>
  <si>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</si>
  <si>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</si>
  <si>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</si>
  <si>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</si>
  <si>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</si>
  <si>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</si>
  <si>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</si>
  <si>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</si>
  <si>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</si>
  <si>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</si>
  <si>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</si>
  <si>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</si>
  <si>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</si>
  <si>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</si>
  <si>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</si>
  <si>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</si>
  <si>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</si>
  <si>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</si>
  <si>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</si>
  <si>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</si>
  <si>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</si>
  <si>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</si>
  <si>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</si>
  <si>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</si>
  <si>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</si>
  <si>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</si>
  <si>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</si>
  <si>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</si>
  <si>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</si>
  <si>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</si>
  <si>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</si>
  <si>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</si>
  <si>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</si>
  <si>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</si>
  <si>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</si>
  <si>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</si>
  <si>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</si>
  <si>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</si>
  <si>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</si>
  <si>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</si>
  <si>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</si>
  <si>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</si>
  <si>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</si>
  <si>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</si>
  <si>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</si>
  <si>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</si>
  <si>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</si>
  <si>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</si>
  <si>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</si>
  <si>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</si>
  <si>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</si>
  <si>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</si>
  <si>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</si>
  <si>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</si>
  <si>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</si>
  <si>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</si>
  <si>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</si>
  <si>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</si>
  <si>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</si>
  <si>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</si>
  <si>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</si>
  <si>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</si>
  <si>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</si>
  <si>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</si>
  <si>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</si>
  <si>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</si>
  <si>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</si>
  <si>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</si>
  <si>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</si>
  <si>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</si>
  <si>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</si>
  <si>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</si>
  <si>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</si>
  <si>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</si>
  <si>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</si>
  <si>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</si>
  <si>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</si>
  <si>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</si>
  <si>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</si>
  <si>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</si>
  <si>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</si>
  <si>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</si>
  <si>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</si>
  <si>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</si>
  <si>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</si>
  <si>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</si>
  <si>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</si>
  <si>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</si>
  <si>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</si>
  <si>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</si>
  <si>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</si>
  <si>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</si>
  <si>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</si>
  <si>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</si>
  <si>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</si>
  <si>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</si>
  <si>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</si>
  <si>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</si>
  <si>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</si>
  <si>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</si>
  <si>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</si>
  <si>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</si>
  <si>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</si>
  <si>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</si>
  <si>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</si>
  <si>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</si>
  <si>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</si>
  <si>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</si>
  <si>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</si>
  <si>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</si>
  <si>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</si>
  <si>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</si>
  <si>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</si>
  <si>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</si>
  <si>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</si>
  <si>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</si>
  <si>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</si>
  <si>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</si>
  <si>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</si>
  <si>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</si>
  <si>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</si>
  <si>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</si>
  <si>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</si>
  <si>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</si>
  <si>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</si>
  <si>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</si>
  <si>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</si>
  <si>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</si>
  <si>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</si>
  <si>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</si>
  <si>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</si>
  <si>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</si>
  <si>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</si>
  <si>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</si>
  <si>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</si>
  <si>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</si>
  <si>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</si>
  <si>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</si>
  <si>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</si>
  <si>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</si>
  <si>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</si>
  <si>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</si>
  <si>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</si>
  <si>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</si>
  <si>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</si>
  <si>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</si>
  <si>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</si>
  <si>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</si>
  <si>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</si>
  <si>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</si>
  <si>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</si>
  <si>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</si>
  <si>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</si>
  <si>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</si>
  <si>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</si>
  <si>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</si>
  <si>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</si>
  <si>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</si>
  <si>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</si>
  <si>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</si>
  <si>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</si>
  <si>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</si>
  <si>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</si>
  <si>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</si>
  <si>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</si>
  <si>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</si>
  <si>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</si>
  <si>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</si>
  <si>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</si>
  <si>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</si>
  <si>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</si>
  <si>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</si>
  <si>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</si>
  <si>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</si>
  <si>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</si>
  <si>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</si>
  <si>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</si>
  <si>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</si>
  <si>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</si>
  <si>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</si>
  <si>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</si>
  <si>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</si>
  <si>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</si>
  <si>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</si>
  <si>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</si>
  <si>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</si>
  <si>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</si>
  <si>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</si>
  <si>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</si>
  <si>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</si>
  <si>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</si>
  <si>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</si>
  <si>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</si>
  <si>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</si>
  <si>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</si>
  <si>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</si>
  <si>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</si>
  <si>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</si>
  <si>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</si>
  <si>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</si>
  <si>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</si>
  <si>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</si>
  <si>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</si>
  <si>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</si>
  <si>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</si>
  <si>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</si>
  <si>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</si>
  <si>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</si>
  <si>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</si>
  <si>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</si>
  <si>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</si>
  <si>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</si>
  <si>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</si>
  <si>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</si>
  <si>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</si>
  <si>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</si>
  <si>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</si>
  <si>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</si>
  <si>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</si>
  <si>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</si>
  <si>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</si>
  <si>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</si>
  <si>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</si>
  <si>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</si>
  <si>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</si>
  <si>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</si>
  <si>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</si>
  <si>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</si>
  <si>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</si>
  <si>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</si>
  <si>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</si>
  <si>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</si>
  <si>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</si>
  <si>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</si>
  <si>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</si>
  <si>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</si>
  <si>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</si>
  <si>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</si>
  <si>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</si>
  <si>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</si>
  <si>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</si>
  <si>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</si>
  <si>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</si>
  <si>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</si>
  <si>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</si>
  <si>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</si>
  <si>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</si>
  <si>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</si>
  <si>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</si>
  <si>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</si>
  <si>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</si>
  <si>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</si>
  <si>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</si>
  <si>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</si>
  <si>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</si>
  <si>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</si>
  <si>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</si>
  <si>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</si>
  <si>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</si>
  <si>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</si>
  <si>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</si>
  <si>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</si>
  <si>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</si>
  <si>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</si>
  <si>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</si>
  <si>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</si>
  <si>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</si>
  <si>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</si>
  <si>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</si>
  <si>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</si>
  <si>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</si>
  <si>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</si>
  <si>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</si>
  <si>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</si>
  <si>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</si>
  <si>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</si>
  <si>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</si>
  <si>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</si>
  <si>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</si>
  <si>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</si>
  <si>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</si>
  <si>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</si>
  <si>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</si>
  <si>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</si>
  <si>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</si>
  <si>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</si>
  <si>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</si>
  <si>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</si>
  <si>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</si>
  <si>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</si>
  <si>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</si>
  <si>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</si>
  <si>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</si>
  <si>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</si>
  <si>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</si>
  <si>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</si>
  <si>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</si>
  <si>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</si>
  <si>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</si>
  <si>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</si>
  <si>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</si>
  <si>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</si>
  <si>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</si>
  <si>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</si>
  <si>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</si>
  <si>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</si>
  <si>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</si>
  <si>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</si>
  <si>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</si>
  <si>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</si>
  <si>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</si>
  <si>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</si>
  <si>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</si>
  <si>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</si>
  <si>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</si>
  <si>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</si>
  <si>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</si>
  <si>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</si>
  <si>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</si>
  <si>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</si>
  <si>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</si>
  <si>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</si>
  <si>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</si>
  <si>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</si>
  <si>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</si>
  <si>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</si>
  <si>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</si>
  <si>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</si>
  <si>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</si>
  <si>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</si>
  <si>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</si>
  <si>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</si>
  <si>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</si>
  <si>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</si>
  <si>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</si>
  <si>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</si>
  <si>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</si>
  <si>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</si>
  <si>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</si>
  <si>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</si>
  <si>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</si>
  <si>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</si>
  <si>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</si>
  <si>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</si>
  <si>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</si>
  <si>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</si>
  <si>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</si>
  <si>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</si>
  <si>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</si>
  <si>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</si>
  <si>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</si>
  <si>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</si>
  <si>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</si>
  <si>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</si>
  <si>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</si>
  <si>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</si>
  <si>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</si>
  <si>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</si>
  <si>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</si>
  <si>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</si>
  <si>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</si>
  <si>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</si>
  <si>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</si>
  <si>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</si>
  <si>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</si>
  <si>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</si>
  <si>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</si>
  <si>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</si>
  <si>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</si>
  <si>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</si>
  <si>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</si>
  <si>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</si>
  <si>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</si>
  <si>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</si>
  <si>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</si>
  <si>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</si>
  <si>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</si>
  <si>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</si>
  <si>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</si>
  <si>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</si>
  <si>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</si>
  <si>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</si>
  <si>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</si>
  <si>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</si>
  <si>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</si>
  <si>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</si>
  <si>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</si>
  <si>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</si>
  <si>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</si>
  <si>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</si>
  <si>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</si>
  <si>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</si>
  <si>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</si>
  <si>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</si>
  <si>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</si>
  <si>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</si>
  <si>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</si>
  <si>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</si>
  <si>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</si>
  <si>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</si>
  <si>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</si>
  <si>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</si>
  <si>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</si>
  <si>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</si>
  <si>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</si>
  <si>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</si>
  <si>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</si>
  <si>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</si>
  <si>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</si>
  <si>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</si>
  <si>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</si>
  <si>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</si>
  <si>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</si>
  <si>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</si>
  <si>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</si>
  <si>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</si>
  <si>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</si>
  <si>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</si>
  <si>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</si>
  <si>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</si>
  <si>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</si>
  <si>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</si>
  <si>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</si>
  <si>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</si>
  <si>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</si>
  <si>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</si>
  <si>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</si>
  <si>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</si>
  <si>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</si>
  <si>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</si>
  <si>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</si>
  <si>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</si>
  <si>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</si>
  <si>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</si>
  <si>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</si>
  <si>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</si>
  <si>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</si>
  <si>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</si>
  <si>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</si>
  <si>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</si>
  <si>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</si>
  <si>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</si>
  <si>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</si>
  <si>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</si>
  <si>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</si>
  <si>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</si>
  <si>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</si>
  <si>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</si>
  <si>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</si>
  <si>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</si>
  <si>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</si>
  <si>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</si>
  <si>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</si>
  <si>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</si>
  <si>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</si>
  <si>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</si>
  <si>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</si>
  <si>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</si>
  <si>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</si>
  <si>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</si>
  <si>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</si>
  <si>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</si>
  <si>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</si>
  <si>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</si>
  <si>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</si>
  <si>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</si>
  <si>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</si>
  <si>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</si>
  <si>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</si>
  <si>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</si>
  <si>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</si>
  <si>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</si>
  <si>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</si>
  <si>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</si>
  <si>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</si>
  <si>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</si>
  <si>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</si>
  <si>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</si>
  <si>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</si>
  <si>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</si>
  <si>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</si>
  <si>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</si>
  <si>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</si>
  <si>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</si>
  <si>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</si>
  <si>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</si>
  <si>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</si>
  <si>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</si>
  <si>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</si>
  <si>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</si>
  <si>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</si>
  <si>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</si>
  <si>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</si>
  <si>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</si>
  <si>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</si>
  <si>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</si>
  <si>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</si>
  <si>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</si>
  <si>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</si>
  <si>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</si>
  <si>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</si>
  <si>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</si>
  <si>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</si>
  <si>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</si>
  <si>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</si>
  <si>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</si>
  <si>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</si>
  <si>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</si>
  <si>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</si>
  <si>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</si>
  <si>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</si>
  <si>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</si>
  <si>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</si>
  <si>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</si>
  <si>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</si>
  <si>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</si>
  <si>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</si>
  <si>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</si>
  <si>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</si>
  <si>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</si>
  <si>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</si>
  <si>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</si>
  <si>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</si>
  <si>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</si>
  <si>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</si>
  <si>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</si>
  <si>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</si>
  <si>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</si>
  <si>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</si>
  <si>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</si>
  <si>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</si>
  <si>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</si>
  <si>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</si>
  <si>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</si>
  <si>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</si>
  <si>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</si>
  <si>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</si>
  <si>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</si>
  <si>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</si>
  <si>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</si>
  <si>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</si>
  <si>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</si>
  <si>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</si>
  <si>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</si>
  <si>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</si>
  <si>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</si>
  <si>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</si>
  <si>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</si>
  <si>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</si>
  <si>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</si>
  <si>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</si>
  <si>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</si>
  <si>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</si>
  <si>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</si>
  <si>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</si>
  <si>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</si>
  <si>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</si>
  <si>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</si>
  <si>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</si>
  <si>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</si>
  <si>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</si>
  <si>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</si>
  <si>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</si>
  <si>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</si>
  <si>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</si>
  <si>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</si>
  <si>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</si>
  <si>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</si>
  <si>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</si>
  <si>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</si>
  <si>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</si>
  <si>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</si>
  <si>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</si>
  <si>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</si>
  <si>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</si>
  <si>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</si>
  <si>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</si>
  <si>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</si>
  <si>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</si>
  <si>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</si>
  <si>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</si>
  <si>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</si>
  <si>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</si>
  <si>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</si>
  <si>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</si>
  <si>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</si>
  <si>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</si>
  <si>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</si>
  <si>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</si>
  <si>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</si>
  <si>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</si>
  <si>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</si>
  <si>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</si>
  <si>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</si>
  <si>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</si>
  <si>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</si>
  <si>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</si>
  <si>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</si>
  <si>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</si>
  <si>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</si>
  <si>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</si>
  <si>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</si>
  <si>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</si>
  <si>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</si>
  <si>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</si>
  <si>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</si>
  <si>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</si>
  <si>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</si>
  <si>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</si>
  <si>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</si>
  <si>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</si>
  <si>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</si>
  <si>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</si>
  <si>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</si>
  <si>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</si>
  <si>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</si>
  <si>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</si>
  <si>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</si>
  <si>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</si>
  <si>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</si>
  <si>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</si>
  <si>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</si>
  <si>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</si>
  <si>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</si>
  <si>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</si>
  <si>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</si>
  <si>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</si>
  <si>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</si>
  <si>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</si>
  <si>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</si>
  <si>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</si>
  <si>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</si>
  <si>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</si>
  <si>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</si>
  <si>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</si>
  <si>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</si>
  <si>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</si>
  <si>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</si>
  <si>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</si>
  <si>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</si>
  <si>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</si>
  <si>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</si>
  <si>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</si>
  <si>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</si>
  <si>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</si>
  <si>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</si>
  <si>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</si>
  <si>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</si>
  <si>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</si>
  <si>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</si>
  <si>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</si>
  <si>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</si>
  <si>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</si>
  <si>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</si>
  <si>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</si>
  <si>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</si>
  <si>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</si>
  <si>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</si>
  <si>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</si>
  <si>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</si>
  <si>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</si>
  <si>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</si>
  <si>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</si>
  <si>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</si>
  <si>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</si>
  <si>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</si>
  <si>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</si>
  <si>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</si>
  <si>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</si>
  <si>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</si>
  <si>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</si>
  <si>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</si>
  <si>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</si>
  <si>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</si>
  <si>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</si>
  <si>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</si>
  <si>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</si>
  <si>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</si>
  <si>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</si>
  <si>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</si>
  <si>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</si>
  <si>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</si>
  <si>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</si>
  <si>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</si>
  <si>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</si>
  <si>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</si>
  <si>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</si>
  <si>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</si>
  <si>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</si>
  <si>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</si>
  <si>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</si>
  <si>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</si>
  <si>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</si>
  <si>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</si>
  <si>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</si>
  <si>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</si>
  <si>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</si>
  <si>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</si>
  <si>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</si>
  <si>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</si>
  <si>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</si>
  <si>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</si>
  <si>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</si>
  <si>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</si>
  <si>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</si>
  <si>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</si>
  <si>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</si>
  <si>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</si>
  <si>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</si>
  <si>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</si>
  <si>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</si>
  <si>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</si>
  <si>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</si>
  <si>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</si>
  <si>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</si>
  <si>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</si>
  <si>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</si>
  <si>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</si>
  <si>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</si>
  <si>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</si>
  <si>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</si>
  <si>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</si>
  <si>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</si>
  <si>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</si>
  <si>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</si>
  <si>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</si>
  <si>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</si>
  <si>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</si>
  <si>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</si>
  <si>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</si>
  <si>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</si>
  <si>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</si>
  <si>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</si>
  <si>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</si>
  <si>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</si>
  <si>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</si>
  <si>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</si>
  <si>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</si>
  <si>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</si>
  <si>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</si>
  <si>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</si>
  <si>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</si>
  <si>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</si>
  <si>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</si>
  <si>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</si>
  <si>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</si>
  <si>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</si>
  <si>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</si>
  <si>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</si>
  <si>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</si>
  <si>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</si>
  <si>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</si>
  <si>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</si>
  <si>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</si>
  <si>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</si>
  <si>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</si>
  <si>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</si>
  <si>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</si>
  <si>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</si>
  <si>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</si>
  <si>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</si>
  <si>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</si>
  <si>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</si>
  <si>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</si>
  <si>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</si>
  <si>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</si>
  <si>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</si>
  <si>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</si>
  <si>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</si>
  <si>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</si>
  <si>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</si>
  <si>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</si>
  <si>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</si>
  <si>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</si>
  <si>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</si>
  <si>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</si>
  <si>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</si>
  <si>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</si>
  <si>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</si>
  <si>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</si>
  <si>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</si>
  <si>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</si>
  <si>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</si>
  <si>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</si>
  <si>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</si>
  <si>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</si>
  <si>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</si>
  <si>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</si>
  <si>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</si>
  <si>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</si>
  <si>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</si>
  <si>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</si>
  <si>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</si>
  <si>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</si>
  <si>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</si>
  <si>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</si>
  <si>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</si>
  <si>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</si>
  <si>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</si>
  <si>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</si>
  <si>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</si>
  <si>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</si>
  <si>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</si>
  <si>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</si>
  <si>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</si>
  <si>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</si>
  <si>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</si>
  <si>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</si>
  <si>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</si>
  <si>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</si>
  <si>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</si>
  <si>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</si>
  <si>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</si>
  <si>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</si>
  <si>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</si>
  <si>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</si>
  <si>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</si>
  <si>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</si>
  <si>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</si>
  <si>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</si>
  <si>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</si>
  <si>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</si>
  <si>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</si>
  <si>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</si>
  <si>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</si>
  <si>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</si>
  <si>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</si>
  <si>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</si>
  <si>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</si>
  <si>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</si>
  <si>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</si>
  <si>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</si>
  <si>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</si>
  <si>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</si>
  <si>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</si>
  <si>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</si>
  <si>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</si>
  <si>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</si>
  <si>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</si>
  <si>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</si>
  <si>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</si>
  <si>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</si>
  <si>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</si>
  <si>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</si>
  <si>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</si>
  <si>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</si>
  <si>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</si>
  <si>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</si>
  <si>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</si>
  <si>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</si>
  <si>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</si>
  <si>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</si>
  <si>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</si>
  <si>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</si>
  <si>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</si>
  <si>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</si>
  <si>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</si>
  <si>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</si>
  <si>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</si>
  <si>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</si>
  <si>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</si>
  <si>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</si>
  <si>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</si>
  <si>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</si>
  <si>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</si>
  <si>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</si>
  <si>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</si>
  <si>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</si>
  <si>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</si>
  <si>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</si>
  <si>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</si>
  <si>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</si>
  <si>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</si>
  <si>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</si>
  <si>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</si>
  <si>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</si>
  <si>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</si>
  <si>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</si>
  <si>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</si>
  <si>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</si>
  <si>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</si>
  <si>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</si>
  <si>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</si>
  <si>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</si>
  <si>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</si>
  <si>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</si>
  <si>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</si>
  <si>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</si>
  <si>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</si>
  <si>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</si>
  <si>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</si>
  <si>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</si>
  <si>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</si>
  <si>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</si>
  <si>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</si>
  <si>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</si>
  <si>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</si>
  <si>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</si>
  <si>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</si>
  <si>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</si>
  <si>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</si>
  <si>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</si>
  <si>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</si>
  <si>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</si>
  <si>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</si>
  <si>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</si>
  <si>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</si>
  <si>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</si>
  <si>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</si>
  <si>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</si>
  <si>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</si>
  <si>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</si>
  <si>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</si>
  <si>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</si>
  <si>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</si>
  <si>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</si>
  <si>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</si>
  <si>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</si>
  <si>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</si>
  <si>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</si>
  <si>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</si>
  <si>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</si>
  <si>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</si>
  <si>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</si>
  <si>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</si>
  <si>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</si>
  <si>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</si>
  <si>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</si>
  <si>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</si>
  <si>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</si>
  <si>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</si>
  <si>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</si>
  <si>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</si>
  <si>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</si>
  <si>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</si>
  <si>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</si>
  <si>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</si>
  <si>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</si>
  <si>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</si>
  <si>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</si>
  <si>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</si>
  <si>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</si>
  <si>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</si>
  <si>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</si>
  <si>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</si>
  <si>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</si>
  <si>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</si>
  <si>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</si>
  <si>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</si>
  <si>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</si>
  <si>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</si>
  <si>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</si>
  <si>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</si>
  <si>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</si>
  <si>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</si>
  <si>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</si>
  <si>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</si>
  <si>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</si>
  <si>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</si>
  <si>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</si>
  <si>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</si>
  <si>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</si>
  <si>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</si>
  <si>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</si>
  <si>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</si>
  <si>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</si>
  <si>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</si>
  <si>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</si>
  <si>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</si>
  <si>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</si>
  <si>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</si>
  <si>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</si>
  <si>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</si>
  <si>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</si>
  <si>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</si>
  <si>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</si>
  <si>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</si>
  <si>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</si>
  <si>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</si>
  <si>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</si>
  <si>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</si>
  <si>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</si>
  <si>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</si>
  <si>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</si>
  <si>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</si>
  <si>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</si>
  <si>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</si>
  <si>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</si>
  <si>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</si>
  <si>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</si>
  <si>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</si>
  <si>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</si>
  <si>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</si>
  <si>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</si>
  <si>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</si>
  <si>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</si>
  <si>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</si>
  <si>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</si>
  <si>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</si>
  <si>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</si>
  <si>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</si>
  <si>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</si>
  <si>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</si>
  <si>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</si>
  <si>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</si>
  <si>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</si>
  <si>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</si>
  <si>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</si>
  <si>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</si>
  <si>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</si>
  <si>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</si>
  <si>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</si>
  <si>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</si>
  <si>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</si>
  <si>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</si>
  <si>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</si>
  <si>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</si>
  <si>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</si>
  <si>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</si>
  <si>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</si>
  <si>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</si>
  <si>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</si>
  <si>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</si>
  <si>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</si>
  <si>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</si>
  <si>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</si>
  <si>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</si>
  <si>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</si>
  <si>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</si>
  <si>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</si>
  <si>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</si>
  <si>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</si>
  <si>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</si>
  <si>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</si>
  <si>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</si>
  <si>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</si>
  <si>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</si>
  <si>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</si>
  <si>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</si>
  <si>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</si>
  <si>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</si>
  <si>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</si>
  <si>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</si>
  <si>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</si>
  <si>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</si>
  <si>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</si>
  <si>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</si>
  <si>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</si>
  <si>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</si>
  <si>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</si>
  <si>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</si>
  <si>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</si>
  <si>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</si>
  <si>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</si>
  <si>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</si>
  <si>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</si>
  <si>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</si>
  <si>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</si>
  <si>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</si>
  <si>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</si>
  <si>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</si>
  <si>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</si>
  <si>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</si>
  <si>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</si>
  <si>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</si>
  <si>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</si>
  <si>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</si>
  <si>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</si>
  <si>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</si>
  <si>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</si>
  <si>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</si>
  <si>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</si>
  <si>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</si>
  <si>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</si>
  <si>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</si>
  <si>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</si>
  <si>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</si>
  <si>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</si>
  <si>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</si>
  <si>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</si>
  <si>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</si>
  <si>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</si>
  <si>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</si>
  <si>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</si>
  <si>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</si>
  <si>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</si>
  <si>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</si>
  <si>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</si>
  <si>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</si>
  <si>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</si>
  <si>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</si>
  <si>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</si>
  <si>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</si>
  <si>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</si>
  <si>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</si>
  <si>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</si>
  <si>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</si>
  <si>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</si>
  <si>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</si>
  <si>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</si>
  <si>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</si>
  <si>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</si>
  <si>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</si>
  <si>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</si>
  <si>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</si>
  <si>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</si>
  <si>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</si>
  <si>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</si>
  <si>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</si>
  <si>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</si>
  <si>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</si>
  <si>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</si>
  <si>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</si>
  <si>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</si>
  <si>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</si>
  <si>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</si>
  <si>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</si>
  <si>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</si>
  <si>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</si>
  <si>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</si>
  <si>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</si>
  <si>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</si>
  <si>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</si>
  <si>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</si>
  <si>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</si>
  <si>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</si>
  <si>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</si>
  <si>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</si>
  <si>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</si>
  <si>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</si>
  <si>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</si>
  <si>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</si>
  <si>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</si>
  <si>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</si>
  <si>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</si>
  <si>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</si>
  <si>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</si>
  <si>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</si>
  <si>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</si>
  <si>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</si>
  <si>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</si>
  <si>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</si>
  <si>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</si>
  <si>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</si>
  <si>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</si>
  <si>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</si>
  <si>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</si>
  <si>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</si>
  <si>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</si>
  <si>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</si>
  <si>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</si>
  <si>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</si>
  <si>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</si>
  <si>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</si>
  <si>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</si>
  <si>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</si>
  <si>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</si>
  <si>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</si>
  <si>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</si>
  <si>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</si>
  <si>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</si>
  <si>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</si>
  <si>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</si>
  <si>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</si>
  <si>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</si>
  <si>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</si>
  <si>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</si>
  <si>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</si>
  <si>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</si>
  <si>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</si>
  <si>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</si>
  <si>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</si>
  <si>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</si>
  <si>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</si>
  <si>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</si>
  <si>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</si>
  <si>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</si>
  <si>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</si>
  <si>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</si>
  <si>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</si>
  <si>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</si>
  <si>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</si>
  <si>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</si>
  <si>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</si>
  <si>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</si>
  <si>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</si>
  <si>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</si>
  <si>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</si>
  <si>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</si>
  <si>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</si>
  <si>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</si>
  <si>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</si>
  <si>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</si>
  <si>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</si>
  <si>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</si>
  <si>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</si>
  <si>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</si>
  <si>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</si>
  <si>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</si>
  <si>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</si>
  <si>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</si>
  <si>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</si>
  <si>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</si>
  <si>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</si>
  <si>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</si>
  <si>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</si>
  <si>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</si>
  <si>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</si>
  <si>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</si>
  <si>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</si>
  <si>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</si>
  <si>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</si>
  <si>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</si>
  <si>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</si>
  <si>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</si>
  <si>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</si>
  <si>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</si>
  <si>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</si>
  <si>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</si>
  <si>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</si>
  <si>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</si>
  <si>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</si>
  <si>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</si>
  <si>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</si>
  <si>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</si>
  <si>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</si>
  <si>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</si>
  <si>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</si>
  <si>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</si>
  <si>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</si>
  <si>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</si>
  <si>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</si>
  <si>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</si>
  <si>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</si>
  <si>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</si>
  <si>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</si>
  <si>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</si>
  <si>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</si>
  <si>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</si>
  <si>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</si>
  <si>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</si>
  <si>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</si>
  <si>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</si>
  <si>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</si>
  <si>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</si>
  <si>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</si>
  <si>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</si>
  <si>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</si>
  <si>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</si>
  <si>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</si>
  <si>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</si>
  <si>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</si>
  <si>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</si>
  <si>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</si>
  <si>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</si>
  <si>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</si>
  <si>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</si>
  <si>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</si>
  <si>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</si>
  <si>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</si>
  <si>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</si>
  <si>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</si>
  <si>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</si>
  <si>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</si>
  <si>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</si>
  <si>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</si>
  <si>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</si>
  <si>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</si>
  <si>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</si>
  <si>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</si>
  <si>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</si>
  <si>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</si>
  <si>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</si>
  <si>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</si>
  <si>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</si>
  <si>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</si>
  <si>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</si>
  <si>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</si>
  <si>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</si>
  <si>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</si>
  <si>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</si>
  <si>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</si>
  <si>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</si>
  <si>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</si>
  <si>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</si>
  <si>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</si>
  <si>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</si>
  <si>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</si>
  <si>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</si>
  <si>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</si>
  <si>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</si>
  <si>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</si>
  <si>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</si>
  <si>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</si>
  <si>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</si>
  <si>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</si>
  <si>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</si>
  <si>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</si>
  <si>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</si>
  <si>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</si>
  <si>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</si>
  <si>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</si>
  <si>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</si>
  <si>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</si>
  <si>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</si>
  <si>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</si>
  <si>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</si>
  <si>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</si>
  <si>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</si>
  <si>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</si>
  <si>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</si>
  <si>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</si>
  <si>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</si>
  <si>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</si>
  <si>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</si>
  <si>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</si>
  <si>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</si>
  <si>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</si>
  <si>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</si>
  <si>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</si>
  <si>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</si>
  <si>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</si>
  <si>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</si>
  <si>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</si>
  <si>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</si>
  <si>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</si>
  <si>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</si>
  <si>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</si>
  <si>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</si>
  <si>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</si>
  <si>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</si>
  <si>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</si>
  <si>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</si>
  <si>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</si>
  <si>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</si>
  <si>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</si>
  <si>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</si>
  <si>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</si>
  <si>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</si>
  <si>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</si>
  <si>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</si>
  <si>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</si>
  <si>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</si>
  <si>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</si>
  <si>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</si>
  <si>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</si>
  <si>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</si>
  <si>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</si>
  <si>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</si>
  <si>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</si>
  <si>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</si>
  <si>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</si>
  <si>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</si>
  <si>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</si>
  <si>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</si>
  <si>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</si>
  <si>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</si>
  <si>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</si>
  <si>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</si>
  <si>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</si>
  <si>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</si>
  <si>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</si>
  <si>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</si>
  <si>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</si>
  <si>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</si>
  <si>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</si>
  <si>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</si>
  <si>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</si>
  <si>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</si>
  <si>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</si>
  <si>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</si>
  <si>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</si>
  <si>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</si>
  <si>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</si>
  <si>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</si>
  <si>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</si>
  <si>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</si>
  <si>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</si>
  <si>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</si>
  <si>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</si>
  <si>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</si>
  <si>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</si>
  <si>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</si>
  <si>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</si>
  <si>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</si>
  <si>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</si>
  <si>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</si>
  <si>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</si>
  <si>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</si>
  <si>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</si>
  <si>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</si>
  <si>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</si>
  <si>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</si>
  <si>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</si>
  <si>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</si>
  <si>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</si>
  <si>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</si>
  <si>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</si>
  <si>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</si>
  <si>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</si>
  <si>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</si>
  <si>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</si>
  <si>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</si>
  <si>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</si>
  <si>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</si>
  <si>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</si>
  <si>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</si>
  <si>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</si>
  <si>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</si>
  <si>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</si>
  <si>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</si>
  <si>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</si>
  <si>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</si>
  <si>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</si>
  <si>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</si>
  <si>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</si>
  <si>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</si>
  <si>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</si>
  <si>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</si>
  <si>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</si>
  <si>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</si>
  <si>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</si>
  <si>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</si>
  <si>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</si>
  <si>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</si>
  <si>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</si>
  <si>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</si>
  <si>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</si>
  <si>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</si>
  <si>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</si>
  <si>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</si>
  <si>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</si>
  <si>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</si>
  <si>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</si>
  <si>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</si>
  <si>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</si>
  <si>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</si>
  <si>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</si>
  <si>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</si>
  <si>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</si>
  <si>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</si>
  <si>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</si>
  <si>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</si>
  <si>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</si>
  <si>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</si>
  <si>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</si>
  <si>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</si>
  <si>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</si>
  <si>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</si>
  <si>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</si>
  <si>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</si>
  <si>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</si>
  <si>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</si>
  <si>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</si>
  <si>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</si>
  <si>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</si>
  <si>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</si>
  <si>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</si>
  <si>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</si>
  <si>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</si>
  <si>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</si>
  <si>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</si>
  <si>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</si>
  <si>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</si>
  <si>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</si>
  <si>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</si>
  <si>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</si>
  <si>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</si>
  <si>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</si>
  <si>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</si>
  <si>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</si>
  <si>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</si>
  <si>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</si>
  <si>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</si>
  <si>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</si>
  <si>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</si>
  <si>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</si>
  <si>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</si>
  <si>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</si>
  <si>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</si>
  <si>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</si>
  <si>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</si>
  <si>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</si>
  <si>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</si>
  <si>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</si>
  <si>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</si>
  <si>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</si>
  <si>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</si>
  <si>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</si>
  <si>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</si>
  <si>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</si>
  <si>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</si>
  <si>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</si>
  <si>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</si>
  <si>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</si>
  <si>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</si>
  <si>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</si>
  <si>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</si>
  <si>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</si>
  <si>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</si>
  <si>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</si>
  <si>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</si>
  <si>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</si>
  <si>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</si>
  <si>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</si>
  <si>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</si>
  <si>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</si>
  <si>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</si>
  <si>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</si>
  <si>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</si>
  <si>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</si>
  <si>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</si>
  <si>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</si>
  <si>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</si>
  <si>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</si>
  <si>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</si>
  <si>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</si>
  <si>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</si>
  <si>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</si>
  <si>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</si>
  <si>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</si>
  <si>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</si>
  <si>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</si>
  <si>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</si>
  <si>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</si>
  <si>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</si>
  <si>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</si>
  <si>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</si>
  <si>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</si>
  <si>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</si>
  <si>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</si>
  <si>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</si>
  <si>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</si>
  <si>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</si>
  <si>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</si>
  <si>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</si>
  <si>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</si>
  <si>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</si>
  <si>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</si>
  <si>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</si>
  <si>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</si>
  <si>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</si>
  <si>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</si>
  <si>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</si>
  <si>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</si>
  <si>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</si>
  <si>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</si>
  <si>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</si>
  <si>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</si>
  <si>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</si>
  <si>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</si>
  <si>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</si>
  <si>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</si>
  <si>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</si>
  <si>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</si>
  <si>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</si>
  <si>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</si>
  <si>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</si>
  <si>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</si>
  <si>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</si>
  <si>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</si>
  <si>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</si>
  <si>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</si>
  <si>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</si>
  <si>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</si>
  <si>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</si>
  <si>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</si>
  <si>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</si>
  <si>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</si>
  <si>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</si>
  <si>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</si>
  <si>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</si>
  <si>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</si>
  <si>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</si>
  <si>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</si>
  <si>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</si>
  <si>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</si>
  <si>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</si>
  <si>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</si>
  <si>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</si>
  <si>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</si>
  <si>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</si>
  <si>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</si>
  <si>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</si>
  <si>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</si>
  <si>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</si>
  <si>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</si>
  <si>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</si>
  <si>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</si>
  <si>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</si>
  <si>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</si>
  <si>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</si>
  <si>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</si>
  <si>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</si>
  <si>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</si>
  <si>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</si>
  <si>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</si>
  <si>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</si>
  <si>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</si>
  <si>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</si>
  <si>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</si>
  <si>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</si>
  <si>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</si>
  <si>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</si>
  <si>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</si>
  <si>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</si>
  <si>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</si>
  <si>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</si>
  <si>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</si>
  <si>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</si>
  <si>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</si>
  <si>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</si>
  <si>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</si>
  <si>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</si>
  <si>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</si>
  <si>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</si>
  <si>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</si>
  <si>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</si>
  <si>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</si>
  <si>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</si>
  <si>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</si>
  <si>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</si>
  <si>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</si>
  <si>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</si>
  <si>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</si>
  <si>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</si>
  <si>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</si>
  <si>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</si>
  <si>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</si>
  <si>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</si>
  <si>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</si>
  <si>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</si>
  <si>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</si>
  <si>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</si>
  <si>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</si>
  <si>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</si>
  <si>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</si>
  <si>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</si>
  <si>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</si>
  <si>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</si>
  <si>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</si>
  <si>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</si>
  <si>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</si>
  <si>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</si>
  <si>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</si>
  <si>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</si>
  <si>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</si>
  <si>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</si>
  <si>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</si>
  <si>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</si>
  <si>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</si>
  <si>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</si>
  <si>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</si>
  <si>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</si>
  <si>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</si>
  <si>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</si>
  <si>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</si>
  <si>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</si>
  <si>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</si>
  <si>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</si>
  <si>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</si>
  <si>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</si>
  <si>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</si>
  <si>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</si>
  <si>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</si>
  <si>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</si>
  <si>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</si>
  <si>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</si>
  <si>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</si>
  <si>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</si>
  <si>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</si>
  <si>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</si>
  <si>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</si>
  <si>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</si>
  <si>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</si>
  <si>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</si>
  <si>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</si>
  <si>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</si>
  <si>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</si>
  <si>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</si>
  <si>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</si>
  <si>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</si>
  <si>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</si>
  <si>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</si>
  <si>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</si>
  <si>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</si>
  <si>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</si>
  <si>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</si>
  <si>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</si>
  <si>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</si>
  <si>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</si>
  <si>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</si>
  <si>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</si>
  <si>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</si>
  <si>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</si>
  <si>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</si>
  <si>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</si>
  <si>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</si>
  <si>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</si>
  <si>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</si>
  <si>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</si>
  <si>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</si>
  <si>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</si>
  <si>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</si>
  <si>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</si>
  <si>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</si>
  <si>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</si>
  <si>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</si>
  <si>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</si>
  <si>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</si>
  <si>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</si>
  <si>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</si>
  <si>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</si>
  <si>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</si>
  <si>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</si>
  <si>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</si>
  <si>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</si>
  <si>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</si>
  <si>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</si>
  <si>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</si>
  <si>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</si>
  <si>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</si>
  <si>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</si>
  <si>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</si>
  <si>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</si>
  <si>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</si>
  <si>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</si>
  <si>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</si>
  <si>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</si>
  <si>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</si>
  <si>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</si>
  <si>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</si>
  <si>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</si>
  <si>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</si>
  <si>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</si>
  <si>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</si>
  <si>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</si>
  <si>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</si>
  <si>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</si>
  <si>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</si>
  <si>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</si>
  <si>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</si>
  <si>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</si>
  <si>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</si>
  <si>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</si>
  <si>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</si>
  <si>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</si>
  <si>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</si>
  <si>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</si>
  <si>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</si>
  <si>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</si>
  <si>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</si>
  <si>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</si>
  <si>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</si>
  <si>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</si>
  <si>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</si>
  <si>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</si>
  <si>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</si>
  <si>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</si>
  <si>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</si>
  <si>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</si>
  <si>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</si>
  <si>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</si>
  <si>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</si>
  <si>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</si>
  <si>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</si>
  <si>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</si>
  <si>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</si>
  <si>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</si>
  <si>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</si>
  <si>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</si>
  <si>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</si>
  <si>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</si>
  <si>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</si>
  <si>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</si>
  <si>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</si>
  <si>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</si>
  <si>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</si>
  <si>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</si>
  <si>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</si>
  <si>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</si>
  <si>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</si>
  <si>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</si>
  <si>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</si>
  <si>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</si>
  <si>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</si>
  <si>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</si>
  <si>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</si>
  <si>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</si>
  <si>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</si>
  <si>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</si>
  <si>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</si>
  <si>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</si>
  <si>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</si>
  <si>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</si>
  <si>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</si>
  <si>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</si>
  <si>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</si>
  <si>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</si>
  <si>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</si>
  <si>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</si>
  <si>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</si>
  <si>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</si>
  <si>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</si>
  <si>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</si>
  <si>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</si>
  <si>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</si>
  <si>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</si>
  <si>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</si>
  <si>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</si>
  <si>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</si>
  <si>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</si>
  <si>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</si>
  <si>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</si>
  <si>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</si>
  <si>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</si>
  <si>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</si>
  <si>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</si>
  <si>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</si>
  <si>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</si>
  <si>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</si>
  <si>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</si>
  <si>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</si>
  <si>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</si>
  <si>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</si>
  <si>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</si>
  <si>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</si>
  <si>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</si>
  <si>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</si>
  <si>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</si>
  <si>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</si>
  <si>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</si>
  <si>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</si>
  <si>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</si>
  <si>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</si>
  <si>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</si>
  <si>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</si>
  <si>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</si>
  <si>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</si>
  <si>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</si>
  <si>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</si>
  <si>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</si>
  <si>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</si>
  <si>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</si>
  <si>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</si>
  <si>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</si>
  <si>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</si>
  <si>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</si>
  <si>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</si>
  <si>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</si>
  <si>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</si>
  <si>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</si>
  <si>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</si>
  <si>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</si>
  <si>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</si>
  <si>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</si>
  <si>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</si>
  <si>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</si>
  <si>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</si>
  <si>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</si>
  <si>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</si>
  <si>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</si>
  <si>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</si>
  <si>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</si>
  <si>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</si>
  <si>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</si>
  <si>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</si>
  <si>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</si>
  <si>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</si>
  <si>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</si>
  <si>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</si>
  <si>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</si>
  <si>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</si>
  <si>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</si>
  <si>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</si>
  <si>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</si>
  <si>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</si>
  <si>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</si>
  <si>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</si>
  <si>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</si>
  <si>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</si>
  <si>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</si>
  <si>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</si>
  <si>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</si>
  <si>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</si>
  <si>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</si>
  <si>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</si>
  <si>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</si>
  <si>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</si>
  <si>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</si>
  <si>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</si>
  <si>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</si>
  <si>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</si>
  <si>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</si>
  <si>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</si>
  <si>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</si>
  <si>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</si>
  <si>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</si>
  <si>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</si>
  <si>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</si>
  <si>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</si>
  <si>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</si>
  <si>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</si>
  <si>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</si>
  <si>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</si>
  <si>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</si>
  <si>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</si>
  <si>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</si>
  <si>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</si>
  <si>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</si>
  <si>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</si>
  <si>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</si>
  <si>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</si>
  <si>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</si>
  <si>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</si>
  <si>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</si>
  <si>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</si>
  <si>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</si>
  <si>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</si>
  <si>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</si>
  <si>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</si>
  <si>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</si>
  <si>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</si>
  <si>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</si>
  <si>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</si>
  <si>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</si>
  <si>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</si>
  <si>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</si>
  <si>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</si>
  <si>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</si>
  <si>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</si>
  <si>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</si>
  <si>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</si>
  <si>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</si>
  <si>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</si>
  <si>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</si>
  <si>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</si>
  <si>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</si>
  <si>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</si>
  <si>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</si>
  <si>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</si>
  <si>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</si>
  <si>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</si>
  <si>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</si>
  <si>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</si>
  <si>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</si>
  <si>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</si>
  <si>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</si>
  <si>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</si>
  <si>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</si>
  <si>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</si>
  <si>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</si>
  <si>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</si>
  <si>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</si>
  <si>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</si>
  <si>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</si>
  <si>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</si>
  <si>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</si>
  <si>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</si>
  <si>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</si>
  <si>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</si>
  <si>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</si>
  <si>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</si>
  <si>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</si>
  <si>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</si>
  <si>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</si>
  <si>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</si>
  <si>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</si>
  <si>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</si>
  <si>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</si>
  <si>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</si>
  <si>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</si>
  <si>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</si>
  <si>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</si>
  <si>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</si>
  <si>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</si>
  <si>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</si>
  <si>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</si>
  <si>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</si>
  <si>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</si>
  <si>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</si>
  <si>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</si>
  <si>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</si>
  <si>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</si>
  <si>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</si>
  <si>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</si>
  <si>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</si>
  <si>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</si>
  <si>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</si>
  <si>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</si>
  <si>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</si>
  <si>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</si>
  <si>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</si>
  <si>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</si>
  <si>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</si>
  <si>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</si>
  <si>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</si>
  <si>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</si>
  <si>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</si>
  <si>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</si>
  <si>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</si>
  <si>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</si>
  <si>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</si>
  <si>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</si>
  <si>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</si>
  <si>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</si>
  <si>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</si>
  <si>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</si>
  <si>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</si>
  <si>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</si>
  <si>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</si>
  <si>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</si>
  <si>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</si>
  <si>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</si>
  <si>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</si>
  <si>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</si>
  <si>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</si>
  <si>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</si>
  <si>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</si>
  <si>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</si>
  <si>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</si>
  <si>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</si>
  <si>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</si>
  <si>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</si>
  <si>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</si>
  <si>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</si>
  <si>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</si>
  <si>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</si>
  <si>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</si>
  <si>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</si>
  <si>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</si>
  <si>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</si>
  <si>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</si>
  <si>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</si>
  <si>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</si>
  <si>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</si>
  <si>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</si>
  <si>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</si>
  <si>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</si>
  <si>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</si>
  <si>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</si>
  <si>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</si>
  <si>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</si>
  <si>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</si>
  <si>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</si>
  <si>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</si>
  <si>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</si>
  <si>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</si>
  <si>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</si>
  <si>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</si>
  <si>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</si>
  <si>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</si>
  <si>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</si>
  <si>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</si>
  <si>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</si>
  <si>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</si>
  <si>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</si>
  <si>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</si>
  <si>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</si>
  <si>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</si>
  <si>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</si>
  <si>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</si>
  <si>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</si>
  <si>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</si>
  <si>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</si>
  <si>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</si>
  <si>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</si>
  <si>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</si>
  <si>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</si>
  <si>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</si>
  <si>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</si>
  <si>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</si>
  <si>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</si>
  <si>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</si>
  <si>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</si>
  <si>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</si>
  <si>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</si>
  <si>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</si>
  <si>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</si>
  <si>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</si>
  <si>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</si>
  <si>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</si>
  <si>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</si>
  <si>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</si>
  <si>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</si>
  <si>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</si>
  <si>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</si>
  <si>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</si>
  <si>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</si>
  <si>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</si>
  <si>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</si>
  <si>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</si>
  <si>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</si>
  <si>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</si>
  <si>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</si>
  <si>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</si>
  <si>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</si>
  <si>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</si>
  <si>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</si>
  <si>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</si>
  <si>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</si>
  <si>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</si>
  <si>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</si>
  <si>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</si>
  <si>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</si>
  <si>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</si>
  <si>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</si>
  <si>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</si>
  <si>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</si>
  <si>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</si>
  <si>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</si>
  <si>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</si>
  <si>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</si>
  <si>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</si>
  <si>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</si>
  <si>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</si>
  <si>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</si>
  <si>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</si>
  <si>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</si>
  <si>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</si>
  <si>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</si>
  <si>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</si>
  <si>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</si>
  <si>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</si>
  <si>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</si>
  <si>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</si>
  <si>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</si>
  <si>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</si>
  <si>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</si>
  <si>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</si>
  <si>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</si>
  <si>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</si>
  <si>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</si>
  <si>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</si>
  <si>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</si>
  <si>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</si>
  <si>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</si>
  <si>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</si>
  <si>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</si>
  <si>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</si>
  <si>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</si>
  <si>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</si>
  <si>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</si>
  <si>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</si>
  <si>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</si>
  <si>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</si>
  <si>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</si>
  <si>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</si>
  <si>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</si>
  <si>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</si>
  <si>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</si>
  <si>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</si>
  <si>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</si>
  <si>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</si>
  <si>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</si>
  <si>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</si>
  <si>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</si>
  <si>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</si>
  <si>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</si>
  <si>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</si>
  <si>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</si>
  <si>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</si>
  <si>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</si>
  <si>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</si>
  <si>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</si>
  <si>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</si>
  <si>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</si>
  <si>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</si>
  <si>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</si>
  <si>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</si>
  <si>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</si>
  <si>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</si>
  <si>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</si>
  <si>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</si>
  <si>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</si>
  <si>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</si>
  <si>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</si>
  <si>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</si>
  <si>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</si>
  <si>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</si>
  <si>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</si>
  <si>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</si>
  <si>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</si>
  <si>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</si>
  <si>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</si>
  <si>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</si>
  <si>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</si>
  <si>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</si>
  <si>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</si>
  <si>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</si>
  <si>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</si>
  <si>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</si>
  <si>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</si>
  <si>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</si>
  <si>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</si>
  <si>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</si>
  <si>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</si>
  <si>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</si>
  <si>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</si>
  <si>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</si>
  <si>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</si>
  <si>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</si>
  <si>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</si>
  <si>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</si>
  <si>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</si>
  <si>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</si>
  <si>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</si>
  <si>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</si>
  <si>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</si>
  <si>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</si>
  <si>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</si>
  <si>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</si>
  <si>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</si>
  <si>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</si>
  <si>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</si>
  <si>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</si>
  <si>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</si>
  <si>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</si>
  <si>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</si>
  <si>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</si>
  <si>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</si>
  <si>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</si>
  <si>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</si>
  <si>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</si>
  <si>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</si>
  <si>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</si>
  <si>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</si>
  <si>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</si>
  <si>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</si>
  <si>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</si>
  <si>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</si>
  <si>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</si>
  <si>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</si>
  <si>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</si>
  <si>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</si>
  <si>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</si>
  <si>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</si>
  <si>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</si>
  <si>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</si>
  <si>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</si>
  <si>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</si>
  <si>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</si>
  <si>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</si>
  <si>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</si>
  <si>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</si>
  <si>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</si>
  <si>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</si>
  <si>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</si>
  <si>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</si>
  <si>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</si>
  <si>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</si>
  <si>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</si>
  <si>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</si>
  <si>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</si>
  <si>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</si>
  <si>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</si>
  <si>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</si>
  <si>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</si>
  <si>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</si>
  <si>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</si>
  <si>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</si>
  <si>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</si>
  <si>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</si>
  <si>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</si>
  <si>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</si>
  <si>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</si>
  <si>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</si>
  <si>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</si>
  <si>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</si>
  <si>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</si>
  <si>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</si>
  <si>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</si>
  <si>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</si>
  <si>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</si>
  <si>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</si>
  <si>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</si>
  <si>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</si>
  <si>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</si>
  <si>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</si>
  <si>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</si>
  <si>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</si>
  <si>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</si>
  <si>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</si>
  <si>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</si>
  <si>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</si>
  <si>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</si>
  <si>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</si>
  <si>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</si>
  <si>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</si>
  <si>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</si>
  <si>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</si>
  <si>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</si>
  <si>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</si>
  <si>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</si>
  <si>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</si>
  <si>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</si>
  <si>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</si>
  <si>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</si>
  <si>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</si>
  <si>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</si>
  <si>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</si>
  <si>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</si>
  <si>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</si>
  <si>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</si>
  <si>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</si>
  <si>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</si>
  <si>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</si>
  <si>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</si>
  <si>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</si>
  <si>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</si>
  <si>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</si>
  <si>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</si>
  <si>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</si>
  <si>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</si>
  <si>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</si>
  <si>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</si>
  <si>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</si>
  <si>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</si>
  <si>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</si>
  <si>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</si>
  <si>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</si>
  <si>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</si>
  <si>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</si>
  <si>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</si>
  <si>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</si>
  <si>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</si>
  <si>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</si>
  <si>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</si>
  <si>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</si>
  <si>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</si>
  <si>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</si>
  <si>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</si>
  <si>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</si>
  <si>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</si>
  <si>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</si>
  <si>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</si>
  <si>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</si>
  <si>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</si>
  <si>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</si>
  <si>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</si>
  <si>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</si>
  <si>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</si>
  <si>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</si>
  <si>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</si>
  <si>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</si>
  <si>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</si>
  <si>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</si>
  <si>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</si>
  <si>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</si>
  <si>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</si>
  <si>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</si>
  <si>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</si>
  <si>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</si>
  <si>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</si>
  <si>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</si>
  <si>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</si>
  <si>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</si>
  <si>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</si>
  <si>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</si>
  <si>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</si>
  <si>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</si>
  <si>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</si>
  <si>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</si>
  <si>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</si>
  <si>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</si>
  <si>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</si>
  <si>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</si>
  <si>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</si>
  <si>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</si>
  <si>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</si>
  <si>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</si>
  <si>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</si>
  <si>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</si>
  <si>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</si>
  <si>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</si>
  <si>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</si>
  <si>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</si>
  <si>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</si>
  <si>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</si>
  <si>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</si>
  <si>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</si>
  <si>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</si>
  <si>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</si>
  <si>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</si>
  <si>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</si>
  <si>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</si>
  <si>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</si>
  <si>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</si>
  <si>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</si>
  <si>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</si>
  <si>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</si>
  <si>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</si>
  <si>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</si>
  <si>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</si>
  <si>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</si>
  <si>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</si>
  <si>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</si>
  <si>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</si>
  <si>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</si>
  <si>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</si>
  <si>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</si>
  <si>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</si>
  <si>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</si>
  <si>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</si>
  <si>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</si>
  <si>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</si>
  <si>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</si>
  <si>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</si>
  <si>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</si>
  <si>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</si>
  <si>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</si>
  <si>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</si>
  <si>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</si>
  <si>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</si>
  <si>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</si>
  <si>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</si>
  <si>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</si>
  <si>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</si>
  <si>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</si>
  <si>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</si>
  <si>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</si>
  <si>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</si>
  <si>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</si>
  <si>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</si>
  <si>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</si>
  <si>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</si>
  <si>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</si>
  <si>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</si>
  <si>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</si>
  <si>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</si>
  <si>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</si>
  <si>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</si>
  <si>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</si>
  <si>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</si>
  <si>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</si>
  <si>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</si>
  <si>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</si>
  <si>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</si>
  <si>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</si>
  <si>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</si>
  <si>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</si>
  <si>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</si>
  <si>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</si>
  <si>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</si>
  <si>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</si>
  <si>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</si>
  <si>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</si>
  <si>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</si>
  <si>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</si>
  <si>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</si>
  <si>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</si>
  <si>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</si>
  <si>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</si>
  <si>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</si>
  <si>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</si>
  <si>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</si>
  <si>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</si>
  <si>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</si>
  <si>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</si>
  <si>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</si>
  <si>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</si>
  <si>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</si>
  <si>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</si>
  <si>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</si>
  <si>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</si>
  <si>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</si>
  <si>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</si>
  <si>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</si>
  <si>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</si>
  <si>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</si>
  <si>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</si>
  <si>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</si>
  <si>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</si>
  <si>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</si>
  <si>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</si>
  <si>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</si>
  <si>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</si>
  <si>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</si>
  <si>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</si>
  <si>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</si>
  <si>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</si>
  <si>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</si>
  <si>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</si>
  <si>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</si>
  <si>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</si>
  <si>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</si>
  <si>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</si>
  <si>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</si>
  <si>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</si>
  <si>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</si>
  <si>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</si>
  <si>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</si>
  <si>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</si>
  <si>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</si>
  <si>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</si>
  <si>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</si>
  <si>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</si>
  <si>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</si>
  <si>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</si>
  <si>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</si>
  <si>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</si>
  <si>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</si>
  <si>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</si>
  <si>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</si>
  <si>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</si>
  <si>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</si>
  <si>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</si>
  <si>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</si>
  <si>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</si>
  <si>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</si>
  <si>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</si>
  <si>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</si>
  <si>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</si>
  <si>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</si>
  <si>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</si>
  <si>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</si>
  <si>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</si>
  <si>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</si>
  <si>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</si>
  <si>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</si>
  <si>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</si>
  <si>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</si>
  <si>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</si>
  <si>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</si>
  <si>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</si>
  <si>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</si>
  <si>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</si>
  <si>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</si>
  <si>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</si>
  <si>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</si>
  <si>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</si>
  <si>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</si>
  <si>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</si>
  <si>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</si>
  <si>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</si>
  <si>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</si>
  <si>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</si>
  <si>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</si>
  <si>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</si>
  <si>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</si>
  <si>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</si>
  <si>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</si>
  <si>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</si>
  <si>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</si>
  <si>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</si>
  <si>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</si>
  <si>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</si>
  <si>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</si>
  <si>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</si>
  <si>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</si>
  <si>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</si>
  <si>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</si>
  <si>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</si>
  <si>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</si>
  <si>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</si>
  <si>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</si>
  <si>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</si>
  <si>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</si>
  <si>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</si>
  <si>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</si>
  <si>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</si>
  <si>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</si>
  <si>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</si>
  <si>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</si>
  <si>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</si>
  <si>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</si>
  <si>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</si>
  <si>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</si>
  <si>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</si>
  <si>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</si>
  <si>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</si>
  <si>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</si>
  <si>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</si>
  <si>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</si>
  <si>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</si>
  <si>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</si>
  <si>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</si>
  <si>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</si>
  <si>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</si>
  <si>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</si>
  <si>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</si>
  <si>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</si>
  <si>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</si>
  <si>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</si>
  <si>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</si>
  <si>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</si>
  <si>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</si>
  <si>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</si>
  <si>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</si>
  <si>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</si>
  <si>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</si>
  <si>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</si>
  <si>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</si>
  <si>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</si>
  <si>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</si>
  <si>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</si>
  <si>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</si>
  <si>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</si>
  <si>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</si>
  <si>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</si>
  <si>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</si>
  <si>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</si>
  <si>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</si>
  <si>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</si>
  <si>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</si>
  <si>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</si>
  <si>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</si>
  <si>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</si>
  <si>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</si>
  <si>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</si>
  <si>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</si>
  <si>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</si>
  <si>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</si>
  <si>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</si>
  <si>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</si>
  <si>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</si>
  <si>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</si>
  <si>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</si>
  <si>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</si>
  <si>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</si>
  <si>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</si>
  <si>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</si>
  <si>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</si>
  <si>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</si>
  <si>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</si>
  <si>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</si>
  <si>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</si>
  <si>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</si>
  <si>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</si>
  <si>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</si>
  <si>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</si>
  <si>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</si>
  <si>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</si>
  <si>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</si>
  <si>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</si>
  <si>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</si>
  <si>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</si>
  <si>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</si>
  <si>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</si>
  <si>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</si>
  <si>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</si>
  <si>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</si>
  <si>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</si>
  <si>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</si>
  <si>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</si>
  <si>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</si>
  <si>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</si>
  <si>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</si>
  <si>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</si>
  <si>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</si>
  <si>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</si>
  <si>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</si>
  <si>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</si>
  <si>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</si>
  <si>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</si>
  <si>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</si>
  <si>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</si>
  <si>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</si>
  <si>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</si>
  <si>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</si>
  <si>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</si>
  <si>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</si>
  <si>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</si>
  <si>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</si>
  <si>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</si>
  <si>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</si>
  <si>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</si>
  <si>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</si>
  <si>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</si>
  <si>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</si>
  <si>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</si>
  <si>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</si>
  <si>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</si>
  <si>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</si>
  <si>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</si>
  <si>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</si>
  <si>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</si>
  <si>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</si>
  <si>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</si>
  <si>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</si>
  <si>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</si>
  <si>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</si>
  <si>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</si>
  <si>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</si>
  <si>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</si>
  <si>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</si>
  <si>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</si>
  <si>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</si>
  <si>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</si>
  <si>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</si>
  <si>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</si>
  <si>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</si>
  <si>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</si>
  <si>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</si>
  <si>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</si>
  <si>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</si>
  <si>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</si>
  <si>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</si>
  <si>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</si>
  <si>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</si>
  <si>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</si>
  <si>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</si>
  <si>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</si>
  <si>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</si>
  <si>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</si>
  <si>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</si>
  <si>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</si>
  <si>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</si>
  <si>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</si>
  <si>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</si>
  <si>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</si>
  <si>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</si>
  <si>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</si>
  <si>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</si>
  <si>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</si>
  <si>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</si>
  <si>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</si>
  <si>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</si>
  <si>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</si>
  <si>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</si>
  <si>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</si>
  <si>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</si>
  <si>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</si>
  <si>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</si>
  <si>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</si>
  <si>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</si>
  <si>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</si>
  <si>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</si>
  <si>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</si>
  <si>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</si>
  <si>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</si>
  <si>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</si>
  <si>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</si>
  <si>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</si>
  <si>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</si>
  <si>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</si>
  <si>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</si>
  <si>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</si>
  <si>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</si>
  <si>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</si>
  <si>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</si>
  <si>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</si>
  <si>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</si>
  <si>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</si>
  <si>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</si>
  <si>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</si>
  <si>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</si>
  <si>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</si>
  <si>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</si>
  <si>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</si>
  <si>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</si>
  <si>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</si>
  <si>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</si>
  <si>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</si>
  <si>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</si>
  <si>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</si>
  <si>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</si>
  <si>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</si>
  <si>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</si>
  <si>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</si>
  <si>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</si>
  <si>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</si>
  <si>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</si>
  <si>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</si>
  <si>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</si>
  <si>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</si>
  <si>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</si>
  <si>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</si>
  <si>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</si>
  <si>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</si>
  <si>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</si>
  <si>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</si>
  <si>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</si>
  <si>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</si>
  <si>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</si>
  <si>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</si>
  <si>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</si>
  <si>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</si>
  <si>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</si>
  <si>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</si>
  <si>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</si>
  <si>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</si>
  <si>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</si>
  <si>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</si>
  <si>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</si>
  <si>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</si>
  <si>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</si>
  <si>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</si>
  <si>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</si>
  <si>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</si>
  <si>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</si>
  <si>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</si>
  <si>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</si>
  <si>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</si>
  <si>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</si>
  <si>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</si>
  <si>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</si>
  <si>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</si>
  <si>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</si>
  <si>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</si>
  <si>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</si>
  <si>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</si>
  <si>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</si>
  <si>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</si>
  <si>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</si>
  <si>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</si>
  <si>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</si>
  <si>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</si>
  <si>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</si>
  <si>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</si>
  <si>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</si>
  <si>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</si>
  <si>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</si>
  <si>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</si>
  <si>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</si>
  <si>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</si>
  <si>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</si>
  <si>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</si>
  <si>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</si>
  <si>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</si>
  <si>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</si>
  <si>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</si>
  <si>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</si>
  <si>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</si>
  <si>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</si>
  <si>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</si>
  <si>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</si>
  <si>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</si>
  <si>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</si>
  <si>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</si>
  <si>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</si>
  <si>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</si>
  <si>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</si>
  <si>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</si>
  <si>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</si>
  <si>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</si>
  <si>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</si>
  <si>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</si>
  <si>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</si>
  <si>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</si>
  <si>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</si>
  <si>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</si>
  <si>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</si>
  <si>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</si>
  <si>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</si>
  <si>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</si>
  <si>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</si>
  <si>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</si>
  <si>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</si>
  <si>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</si>
  <si>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</si>
  <si>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</si>
  <si>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</si>
  <si>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</si>
  <si>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</si>
  <si>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</si>
  <si>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</si>
  <si>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</si>
  <si>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</si>
  <si>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</si>
  <si>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</si>
  <si>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</si>
  <si>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</si>
  <si>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</si>
  <si>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</si>
  <si>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</si>
  <si>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</si>
  <si>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</si>
  <si>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</si>
  <si>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</si>
  <si>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</si>
  <si>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</si>
  <si>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</si>
  <si>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</si>
  <si>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</si>
  <si>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</si>
  <si>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</si>
  <si>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</si>
  <si>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</si>
  <si>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</si>
  <si>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</si>
  <si>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</si>
  <si>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</si>
  <si>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</si>
  <si>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</si>
  <si>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</si>
  <si>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</si>
  <si>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</si>
  <si>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</si>
  <si>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</si>
  <si>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</si>
  <si>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</si>
  <si>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</si>
  <si>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</si>
  <si>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</si>
  <si>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</si>
  <si>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</si>
  <si>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</si>
  <si>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</si>
  <si>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</si>
  <si>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</si>
  <si>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</si>
  <si>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</si>
  <si>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</si>
  <si>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</si>
  <si>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</si>
  <si>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</si>
  <si>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</si>
  <si>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</si>
  <si>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</si>
  <si>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</si>
  <si>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</si>
  <si>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</si>
  <si>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</si>
  <si>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</si>
  <si>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</si>
  <si>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</si>
  <si>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</si>
  <si>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</si>
  <si>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</si>
  <si>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</si>
  <si>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</si>
  <si>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</si>
  <si>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</si>
  <si>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</si>
  <si>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</si>
  <si>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</si>
  <si>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</si>
  <si>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</si>
  <si>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</si>
  <si>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</si>
  <si>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</si>
  <si>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</si>
  <si>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</si>
  <si>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</si>
  <si>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</si>
  <si>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</si>
  <si>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</si>
  <si>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</si>
  <si>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</si>
  <si>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</si>
  <si>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</si>
  <si>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</si>
  <si>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</si>
  <si>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</si>
  <si>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</si>
  <si>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</si>
  <si>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</si>
  <si>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</si>
  <si>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</si>
  <si>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</si>
  <si>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</si>
  <si>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</si>
  <si>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</si>
  <si>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</si>
  <si>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</si>
  <si>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</si>
  <si>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</si>
  <si>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</si>
  <si>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</si>
  <si>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</si>
  <si>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</si>
  <si>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</si>
  <si>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</si>
  <si>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</si>
  <si>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</si>
  <si>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</si>
  <si>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</si>
  <si>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</si>
  <si>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</si>
  <si>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</si>
  <si>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</si>
  <si>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</si>
  <si>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</si>
  <si>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</si>
  <si>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</si>
  <si>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</si>
  <si>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</si>
  <si>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</si>
  <si>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</si>
  <si>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</si>
  <si>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</si>
  <si>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</si>
  <si>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</si>
  <si>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</si>
  <si>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</si>
  <si>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</si>
  <si>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</si>
  <si>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</si>
  <si>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</si>
  <si>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</si>
  <si>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</si>
  <si>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</si>
  <si>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</si>
  <si>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</si>
  <si>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</si>
  <si>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</si>
  <si>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</si>
  <si>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</si>
  <si>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</si>
  <si>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</si>
  <si>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</si>
  <si>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</si>
  <si>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</si>
  <si>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</si>
  <si>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</si>
  <si>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</si>
  <si>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</si>
  <si>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</si>
  <si>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</si>
  <si>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</si>
  <si>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</si>
  <si>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</si>
  <si>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</si>
  <si>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</si>
  <si>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</si>
  <si>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</si>
  <si>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</si>
  <si>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</si>
  <si>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</si>
  <si>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</si>
  <si>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</si>
  <si>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</si>
  <si>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</si>
  <si>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</si>
  <si>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</si>
  <si>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</si>
  <si>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</si>
  <si>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</si>
  <si>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</si>
  <si>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</si>
  <si>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</si>
  <si>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</si>
  <si>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</si>
  <si>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</si>
  <si>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</si>
  <si>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</si>
  <si>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</si>
  <si>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</si>
  <si>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</si>
  <si>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</si>
  <si>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</si>
  <si>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</si>
  <si>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</si>
  <si>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</si>
  <si>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</si>
  <si>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</si>
  <si>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</si>
  <si>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</si>
  <si>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</si>
  <si>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</si>
  <si>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</si>
  <si>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</si>
  <si>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</si>
  <si>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</si>
  <si>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</si>
  <si>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</si>
  <si>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</si>
  <si>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</si>
  <si>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</si>
  <si>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</si>
  <si>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</si>
  <si>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</si>
  <si>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</si>
  <si>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</si>
  <si>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</si>
  <si>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</si>
  <si>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</si>
  <si>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</si>
  <si>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</si>
  <si>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</si>
  <si>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</si>
  <si>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</si>
  <si>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</si>
  <si>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</si>
  <si>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</si>
  <si>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</si>
  <si>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</si>
  <si>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</si>
  <si>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</si>
  <si>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</si>
  <si>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</si>
  <si>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</si>
  <si>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</si>
  <si>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</si>
  <si>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</si>
  <si>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</si>
  <si>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</si>
  <si>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</si>
  <si>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</si>
  <si>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</si>
  <si>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</si>
  <si>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</si>
  <si>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</si>
  <si>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</si>
  <si>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</si>
  <si>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</si>
  <si>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</si>
  <si>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</si>
  <si>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</si>
  <si>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</si>
  <si>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</si>
  <si>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</si>
  <si>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</si>
  <si>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</si>
  <si>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</si>
  <si>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</si>
  <si>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</si>
  <si>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</si>
  <si>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</si>
  <si>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</si>
  <si>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</si>
  <si>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</si>
  <si>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</si>
  <si>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</si>
  <si>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</si>
  <si>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</si>
  <si>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</si>
  <si>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</si>
  <si>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</si>
  <si>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</si>
  <si>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</si>
  <si>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</si>
  <si>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</si>
  <si>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</si>
  <si>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</si>
  <si>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</si>
  <si>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</si>
  <si>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</si>
  <si>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</si>
  <si>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</si>
  <si>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</si>
  <si>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</si>
  <si>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</si>
  <si>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</si>
  <si>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</si>
  <si>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</si>
  <si>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</si>
  <si>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</si>
  <si>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</si>
  <si>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</si>
  <si>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</si>
  <si>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</si>
  <si>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</si>
  <si>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</si>
  <si>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</si>
  <si>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</si>
  <si>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</si>
  <si>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</si>
  <si>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</si>
  <si>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</si>
  <si>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</si>
  <si>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</si>
  <si>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</si>
  <si>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</si>
  <si>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</si>
  <si>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</si>
  <si>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</si>
  <si>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</si>
  <si>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</si>
  <si>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</si>
  <si>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</si>
  <si>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</si>
  <si>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</si>
  <si>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</si>
  <si>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</si>
  <si>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</si>
  <si>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</si>
  <si>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</si>
  <si>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</si>
  <si>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</si>
  <si>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</si>
  <si>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</si>
  <si>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</si>
  <si>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</si>
  <si>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</si>
  <si>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</si>
  <si>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</si>
  <si>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</si>
  <si>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</si>
  <si>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</si>
  <si>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</si>
  <si>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</si>
  <si>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</si>
  <si>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</si>
  <si>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</si>
  <si>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</si>
  <si>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</si>
  <si>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</si>
  <si>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</si>
  <si>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</si>
  <si>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</si>
  <si>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</si>
  <si>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</si>
  <si>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</si>
  <si>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</si>
  <si>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</si>
  <si>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</si>
  <si>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</si>
  <si>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</si>
  <si>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</si>
  <si>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</si>
  <si>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</si>
  <si>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</si>
  <si>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</si>
  <si>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</si>
  <si>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</si>
  <si>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</si>
  <si>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</si>
  <si>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</si>
  <si>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</si>
  <si>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</si>
  <si>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</si>
  <si>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</si>
  <si>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</si>
  <si>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</si>
  <si>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</si>
  <si>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</si>
  <si>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</si>
  <si>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</si>
  <si>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</si>
  <si>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</si>
  <si>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</si>
  <si>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</si>
  <si>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</si>
  <si>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</si>
  <si>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</si>
  <si>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</si>
  <si>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</si>
  <si>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</si>
  <si>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</si>
  <si>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</si>
  <si>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</si>
  <si>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</si>
  <si>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</si>
  <si>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</si>
  <si>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</si>
  <si>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</si>
  <si>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</si>
  <si>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</si>
  <si>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</si>
  <si>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</si>
  <si>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</si>
  <si>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</si>
  <si>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</si>
  <si>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</si>
  <si>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</si>
  <si>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</si>
  <si>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</si>
  <si>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</si>
  <si>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</si>
  <si>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</si>
  <si>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</si>
  <si>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</si>
  <si>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</si>
  <si>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</si>
  <si>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</si>
  <si>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</si>
  <si>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</si>
  <si>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</si>
  <si>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</si>
  <si>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</si>
  <si>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</si>
  <si>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</si>
  <si>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</si>
  <si>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</si>
  <si>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</si>
  <si>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</si>
  <si>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</si>
  <si>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</si>
  <si>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</si>
  <si>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</si>
  <si>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</si>
  <si>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</si>
  <si>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</si>
  <si>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</si>
  <si>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</si>
  <si>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</si>
  <si>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</si>
  <si>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</si>
  <si>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</si>
  <si>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</si>
  <si>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</si>
  <si>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</si>
  <si>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</si>
  <si>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</si>
  <si>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</si>
  <si>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</si>
  <si>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</si>
  <si>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</si>
  <si>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</si>
  <si>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</si>
  <si>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</si>
  <si>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</si>
  <si>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</si>
  <si>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</si>
  <si>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</si>
  <si>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</si>
  <si>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</si>
  <si>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</si>
  <si>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</si>
  <si>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</si>
  <si>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</si>
  <si>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</si>
  <si>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</si>
  <si>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</si>
  <si>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</si>
  <si>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</si>
  <si>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</si>
  <si>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</si>
  <si>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</si>
  <si>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</si>
  <si>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</si>
  <si>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</si>
  <si>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</si>
  <si>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</si>
  <si>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</si>
  <si>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</si>
  <si>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</si>
  <si>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</si>
  <si>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</si>
  <si>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</si>
  <si>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</si>
  <si>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</si>
  <si>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</si>
  <si>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</si>
  <si>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</si>
  <si>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</si>
  <si>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</si>
  <si>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</si>
  <si>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</si>
  <si>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</si>
  <si>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</si>
  <si>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</si>
  <si>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</si>
  <si>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</si>
  <si>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</si>
  <si>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</si>
  <si>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</si>
  <si>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</si>
  <si>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</si>
  <si>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</si>
  <si>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</si>
  <si>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</si>
  <si>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</si>
  <si>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</si>
  <si>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</si>
  <si>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</si>
  <si>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</si>
  <si>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</si>
  <si>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</si>
  <si>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</si>
  <si>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</si>
  <si>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</si>
  <si>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</si>
  <si>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</si>
  <si>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</si>
  <si>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</si>
  <si>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</si>
  <si>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</si>
  <si>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</si>
  <si>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</si>
  <si>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</si>
  <si>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</si>
  <si>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</si>
  <si>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</si>
  <si>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</si>
  <si>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</si>
  <si>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</si>
  <si>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</si>
  <si>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</si>
  <si>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</si>
  <si>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</si>
  <si>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</si>
  <si>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</si>
  <si>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</si>
  <si>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</si>
  <si>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</si>
  <si>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</si>
  <si>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</si>
  <si>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</si>
  <si>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</si>
  <si>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</si>
  <si>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</si>
  <si>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</si>
  <si>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</si>
  <si>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</si>
  <si>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</si>
  <si>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</si>
  <si>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</si>
  <si>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</si>
  <si>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</si>
  <si>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</si>
  <si>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</si>
  <si>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</si>
  <si>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</si>
  <si>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</si>
  <si>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</si>
  <si>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</si>
  <si>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</si>
  <si>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</si>
  <si>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</si>
  <si>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</si>
  <si>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</si>
  <si>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</si>
  <si>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</si>
  <si>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</si>
  <si>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</si>
  <si>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</si>
  <si>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</si>
  <si>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</si>
  <si>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</si>
  <si>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</si>
  <si>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</si>
  <si>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</si>
  <si>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</si>
  <si>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</si>
  <si>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</si>
  <si>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</si>
  <si>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</si>
  <si>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</si>
  <si>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</si>
  <si>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</si>
  <si>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</si>
  <si>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</si>
  <si>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</si>
  <si>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</si>
  <si>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</si>
  <si>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</si>
  <si>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</si>
  <si>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</si>
  <si>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</si>
  <si>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</si>
  <si>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</si>
  <si>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</si>
  <si>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</si>
  <si>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</si>
  <si>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</si>
  <si>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</si>
  <si>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</si>
  <si>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</si>
  <si>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</si>
  <si>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</si>
  <si>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</si>
  <si>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</si>
  <si>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</si>
  <si>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</si>
  <si>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</si>
  <si>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</si>
  <si>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</si>
  <si>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</si>
  <si>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</si>
  <si>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</si>
  <si>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</si>
  <si>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</si>
  <si>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</si>
  <si>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</si>
  <si>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</si>
  <si>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</si>
  <si>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</si>
  <si>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</si>
  <si>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</si>
  <si>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</si>
  <si>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</si>
  <si>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</si>
  <si>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</si>
  <si>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</si>
  <si>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</si>
  <si>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</si>
  <si>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</si>
  <si>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</si>
  <si>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</si>
  <si>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</si>
  <si>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</si>
  <si>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</si>
  <si>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</si>
  <si>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</si>
  <si>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</si>
  <si>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</si>
  <si>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</si>
  <si>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</si>
  <si>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</si>
  <si>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</si>
  <si>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</si>
  <si>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</si>
  <si>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</si>
  <si>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</si>
  <si>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</si>
  <si>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</si>
  <si>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</si>
  <si>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</si>
  <si>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</si>
  <si>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</si>
  <si>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</si>
  <si>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</si>
  <si>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</si>
  <si>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</si>
  <si>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</si>
  <si>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</si>
  <si>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</si>
  <si>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</si>
  <si>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</si>
  <si>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</si>
  <si>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</si>
  <si>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</si>
  <si>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</si>
  <si>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</si>
  <si>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</si>
  <si>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</si>
  <si>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</si>
  <si>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</si>
  <si>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</si>
  <si>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</si>
  <si>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</si>
  <si>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</si>
  <si>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</si>
  <si>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</si>
  <si>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</si>
  <si>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</si>
  <si>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</si>
  <si>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</si>
  <si>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</si>
  <si>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</si>
  <si>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</si>
  <si>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</si>
  <si>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</si>
  <si>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</si>
  <si>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</si>
  <si>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</si>
  <si>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</si>
  <si>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</si>
  <si>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</si>
  <si>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</si>
  <si>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</si>
  <si>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</si>
  <si>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</si>
  <si>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</si>
  <si>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</si>
  <si>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</si>
  <si>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</si>
  <si>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</si>
  <si>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</si>
  <si>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</si>
  <si>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</si>
  <si>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</si>
  <si>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</si>
  <si>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</si>
  <si>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</si>
  <si>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</si>
  <si>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</si>
  <si>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</si>
  <si>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</si>
  <si>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</si>
  <si>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</si>
  <si>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</si>
  <si>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</si>
  <si>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</si>
  <si>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</si>
  <si>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</si>
  <si>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</si>
  <si>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</si>
  <si>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</si>
  <si>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</si>
  <si>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</si>
  <si>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</si>
  <si>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</si>
  <si>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</si>
  <si>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</si>
  <si>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</si>
  <si>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</si>
  <si>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</si>
  <si>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</si>
  <si>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</si>
  <si>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</si>
  <si>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</si>
  <si>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</si>
  <si>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</si>
  <si>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</si>
  <si>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</si>
  <si>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</si>
  <si>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</si>
  <si>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</si>
  <si>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</si>
  <si>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</si>
  <si>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</si>
  <si>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</si>
  <si>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</si>
  <si>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</si>
  <si>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</si>
  <si>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</si>
  <si>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</si>
  <si>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</si>
  <si>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</si>
  <si>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</si>
  <si>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</si>
  <si>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</si>
  <si>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</si>
  <si>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</si>
  <si>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</si>
  <si>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</si>
  <si>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</si>
  <si>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</si>
  <si>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</si>
  <si>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</si>
  <si>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</si>
  <si>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</si>
  <si>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</si>
  <si>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</si>
  <si>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</si>
  <si>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</si>
  <si>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</si>
  <si>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</si>
  <si>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</si>
  <si>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</si>
  <si>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</si>
  <si>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</si>
  <si>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</si>
  <si>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</si>
  <si>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</si>
  <si>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</si>
  <si>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</si>
  <si>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</si>
  <si>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</si>
  <si>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</si>
  <si>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</si>
  <si>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</si>
  <si>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</si>
  <si>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</si>
  <si>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</si>
  <si>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</si>
  <si>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</si>
  <si>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</si>
  <si>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</si>
  <si>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</si>
  <si>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</si>
  <si>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</si>
  <si>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</si>
  <si>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</si>
  <si>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</si>
  <si>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</si>
  <si>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</si>
  <si>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</si>
  <si>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</si>
  <si>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</si>
  <si>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</si>
  <si>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</si>
  <si>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</si>
  <si>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</si>
  <si>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</si>
  <si>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</si>
  <si>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</si>
  <si>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</si>
  <si>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</si>
  <si>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</si>
  <si>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</si>
  <si>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</si>
  <si>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</si>
  <si>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</si>
  <si>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</si>
  <si>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</si>
  <si>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</si>
  <si>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</si>
  <si>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</si>
  <si>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</si>
  <si>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</si>
  <si>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</si>
  <si>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</si>
  <si>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</si>
  <si>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</si>
  <si>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</si>
  <si>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</si>
  <si>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</si>
  <si>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</si>
  <si>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</si>
  <si>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</si>
  <si>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</si>
  <si>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</si>
  <si>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</si>
  <si>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</si>
  <si>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</si>
  <si>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</si>
  <si>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</si>
  <si>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</si>
  <si>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</si>
  <si>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</si>
  <si>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</si>
  <si>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</si>
  <si>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</si>
  <si>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</si>
  <si>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</si>
  <si>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</si>
  <si>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</si>
  <si>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</si>
  <si>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</si>
  <si>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</si>
  <si>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</si>
  <si>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</si>
  <si>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</si>
  <si>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</si>
  <si>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</si>
  <si>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</si>
  <si>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</si>
  <si>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</si>
  <si>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</si>
  <si>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</si>
  <si>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</si>
  <si>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</si>
  <si>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</si>
  <si>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</si>
  <si>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</si>
  <si>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</si>
  <si>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</si>
  <si>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</si>
  <si>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</si>
  <si>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</si>
  <si>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</si>
  <si>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</si>
  <si>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</si>
  <si>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</si>
  <si>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</si>
  <si>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</si>
  <si>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</si>
  <si>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</si>
  <si>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</si>
  <si>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</si>
  <si>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</si>
  <si>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</si>
  <si>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</si>
  <si>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</si>
  <si>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</si>
  <si>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</si>
  <si>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</si>
  <si>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</si>
  <si>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</si>
  <si>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</si>
  <si>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</si>
  <si>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</si>
  <si>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</si>
  <si>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</si>
  <si>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</si>
  <si>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</si>
  <si>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</si>
  <si>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</si>
  <si>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</si>
  <si>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</si>
  <si>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</si>
  <si>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</si>
  <si>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</si>
  <si>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</si>
  <si>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</si>
  <si>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</si>
  <si>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</si>
  <si>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</si>
  <si>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</si>
  <si>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</si>
  <si>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</si>
  <si>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</si>
  <si>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</si>
  <si>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</si>
  <si>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</si>
  <si>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</si>
  <si>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</si>
  <si>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</si>
  <si>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</si>
  <si>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</si>
  <si>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</si>
  <si>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</si>
  <si>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</si>
  <si>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</si>
  <si>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</si>
  <si>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</si>
  <si>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</si>
  <si>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</si>
  <si>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</si>
  <si>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</si>
  <si>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</si>
  <si>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</si>
  <si>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</si>
  <si>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</si>
  <si>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</si>
  <si>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</si>
  <si>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</si>
  <si>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</si>
  <si>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</si>
  <si>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</si>
  <si>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</si>
  <si>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</si>
  <si>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</si>
  <si>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</si>
  <si>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</si>
  <si>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</si>
  <si>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</si>
  <si>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</si>
  <si>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</si>
  <si>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</si>
  <si>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</si>
  <si>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</si>
  <si>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</si>
  <si>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</si>
  <si>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</si>
  <si>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</si>
  <si>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</si>
  <si>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</si>
  <si>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</si>
  <si>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</si>
  <si>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</si>
  <si>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</si>
  <si>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</si>
  <si>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</si>
  <si>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</si>
  <si>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</si>
  <si>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</si>
  <si>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</si>
  <si>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</si>
  <si>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</si>
  <si>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</si>
  <si>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</si>
  <si>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</si>
  <si>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</si>
  <si>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</si>
  <si>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</si>
  <si>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</si>
  <si>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</si>
  <si>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</si>
  <si>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</si>
  <si>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</si>
  <si>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</si>
  <si>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</si>
  <si>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</si>
  <si>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</si>
  <si>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</si>
  <si>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</si>
  <si>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</si>
  <si>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</si>
  <si>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</si>
  <si>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</si>
  <si>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</si>
  <si>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</si>
  <si>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</si>
  <si>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</si>
  <si>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</si>
  <si>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</si>
  <si>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</si>
  <si>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</si>
  <si>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</si>
  <si>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</si>
  <si>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</si>
  <si>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</si>
  <si>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</si>
  <si>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</si>
  <si>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</si>
  <si>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</si>
  <si>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</si>
  <si>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</si>
  <si>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</si>
  <si>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</si>
  <si>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</si>
  <si>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</si>
  <si>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</si>
  <si>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</si>
  <si>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</si>
  <si>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</si>
  <si>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</si>
  <si>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</si>
  <si>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</si>
  <si>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</si>
  <si>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</si>
  <si>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</si>
  <si>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</si>
  <si>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</si>
  <si>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</si>
  <si>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</si>
  <si>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</si>
  <si>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</si>
  <si>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</si>
  <si>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</si>
  <si>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</si>
  <si>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</si>
  <si>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</si>
  <si>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</si>
  <si>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</si>
  <si>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</si>
  <si>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</si>
  <si>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</si>
  <si>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</si>
  <si>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</si>
  <si>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</si>
  <si>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</si>
  <si>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</si>
  <si>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</si>
  <si>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</si>
  <si>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</si>
  <si>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</si>
  <si>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</si>
  <si>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</si>
  <si>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</si>
  <si>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</si>
  <si>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</si>
  <si>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</si>
  <si>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</si>
  <si>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</si>
  <si>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</si>
  <si>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</si>
  <si>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</si>
  <si>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</si>
  <si>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</si>
  <si>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</si>
  <si>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</si>
  <si>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</si>
  <si>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</si>
  <si>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</si>
  <si>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</si>
  <si>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</si>
  <si>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</si>
  <si>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</si>
  <si>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</si>
  <si>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</si>
  <si>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</si>
  <si>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</si>
  <si>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</si>
  <si>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</si>
  <si>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</si>
  <si>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</si>
  <si>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</si>
  <si>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</si>
  <si>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</si>
  <si>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</si>
  <si>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</si>
  <si>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</si>
  <si>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</si>
  <si>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</si>
  <si>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</si>
  <si>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</si>
  <si>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</si>
  <si>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</si>
  <si>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</si>
  <si>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</si>
  <si>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</si>
  <si>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</si>
  <si>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</si>
  <si>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</si>
  <si>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</si>
  <si>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</si>
  <si>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</si>
  <si>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</si>
  <si>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</si>
  <si>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</si>
  <si>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</si>
  <si>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</si>
  <si>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</si>
  <si>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</si>
  <si>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</si>
  <si>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</si>
  <si>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</si>
  <si>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</si>
  <si>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</si>
  <si>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</si>
  <si>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</si>
  <si>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</si>
  <si>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</si>
  <si>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</si>
  <si>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</si>
  <si>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</si>
  <si>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</si>
  <si>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</si>
  <si>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</si>
  <si>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</si>
  <si>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</si>
  <si>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</si>
  <si>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</si>
  <si>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</si>
  <si>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</si>
  <si>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</si>
  <si>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</si>
  <si>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</si>
  <si>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</si>
  <si>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</si>
  <si>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</si>
  <si>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</si>
  <si>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</si>
  <si>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</si>
  <si>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</si>
  <si>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</si>
  <si>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</si>
  <si>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</si>
  <si>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</si>
  <si>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</si>
  <si>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</si>
  <si>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</si>
  <si>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</si>
  <si>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</si>
  <si>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</si>
  <si>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</si>
  <si>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</si>
  <si>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</si>
  <si>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</si>
  <si>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</si>
  <si>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</si>
  <si>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</si>
  <si>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</si>
  <si>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</si>
  <si>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</si>
  <si>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</si>
  <si>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</si>
  <si>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</si>
  <si>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</si>
  <si>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</si>
  <si>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</si>
  <si>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</si>
  <si>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</si>
  <si>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</si>
  <si>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</si>
  <si>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</si>
  <si>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</si>
  <si>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</si>
  <si>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</si>
  <si>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</si>
  <si>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</si>
  <si>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</si>
  <si>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</si>
  <si>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</si>
  <si>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</si>
  <si>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</si>
  <si>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</si>
  <si>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</si>
  <si>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</si>
  <si>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</si>
  <si>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</si>
  <si>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</si>
  <si>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</si>
  <si>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</si>
  <si>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</si>
  <si>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</si>
  <si>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</si>
  <si>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</si>
  <si>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</si>
  <si>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</si>
  <si>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</si>
  <si>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</si>
  <si>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</si>
  <si>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</si>
  <si>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</si>
  <si>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</si>
  <si>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</si>
  <si>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</si>
  <si>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</si>
  <si>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</si>
  <si>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</si>
  <si>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</si>
  <si>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</si>
  <si>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</si>
  <si>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</si>
  <si>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</si>
  <si>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</si>
  <si>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</si>
  <si>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</si>
  <si>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</si>
  <si>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</si>
  <si>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</si>
  <si>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</si>
  <si>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</si>
  <si>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</si>
  <si>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</si>
  <si>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</si>
  <si>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</si>
  <si>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</si>
  <si>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</si>
  <si>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</si>
  <si>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</si>
  <si>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</si>
  <si>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</si>
  <si>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</si>
  <si>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</si>
  <si>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</si>
  <si>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</si>
  <si>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</si>
  <si>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</si>
  <si>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</si>
  <si>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</si>
  <si>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</si>
  <si>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</si>
  <si>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</si>
  <si>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</si>
  <si>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</si>
  <si>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</si>
  <si>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</si>
  <si>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</si>
  <si>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</si>
  <si>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</si>
  <si>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</si>
  <si>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</si>
  <si>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</si>
  <si>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</si>
  <si>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</si>
  <si>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</si>
  <si>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</si>
  <si>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</si>
  <si>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</si>
  <si>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</si>
  <si>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</si>
  <si>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</si>
  <si>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</si>
  <si>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</si>
  <si>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</si>
  <si>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</si>
  <si>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</si>
  <si>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</si>
  <si>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</si>
  <si>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</si>
  <si>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</si>
  <si>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</si>
  <si>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</si>
  <si>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</si>
  <si>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</si>
  <si>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</si>
  <si>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</si>
  <si>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</si>
  <si>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</si>
  <si>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</si>
  <si>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</si>
  <si>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</si>
  <si>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</si>
  <si>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</si>
  <si>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</si>
  <si>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</si>
  <si>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</si>
  <si>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</si>
  <si>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</si>
  <si>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</si>
  <si>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</si>
  <si>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</si>
  <si>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</si>
  <si>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</si>
  <si>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</si>
  <si>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</si>
  <si>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</si>
  <si>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</si>
  <si>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</si>
  <si>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</si>
  <si>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</si>
  <si>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</si>
  <si>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</si>
  <si>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</si>
  <si>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</si>
  <si>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</si>
  <si>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</si>
  <si>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</si>
  <si>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</si>
  <si>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</si>
  <si>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</si>
  <si>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</si>
  <si>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</si>
  <si>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</si>
  <si>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</si>
  <si>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</si>
  <si>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</si>
  <si>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</si>
  <si>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</si>
  <si>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</si>
  <si>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</si>
  <si>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</si>
  <si>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</si>
  <si>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</si>
  <si>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</si>
  <si>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</si>
  <si>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</si>
  <si>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</si>
  <si>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</si>
  <si>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</si>
  <si>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</si>
  <si>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</si>
  <si>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</si>
  <si>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</si>
  <si>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</si>
  <si>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</si>
  <si>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</si>
  <si>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</si>
  <si>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</si>
  <si>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</si>
  <si>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</si>
  <si>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</si>
  <si>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</si>
  <si>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</si>
  <si>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</si>
  <si>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</si>
  <si>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</si>
  <si>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</si>
  <si>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</si>
  <si>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</si>
  <si>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</si>
  <si>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</si>
  <si>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</si>
  <si>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</si>
  <si>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</si>
  <si>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</si>
  <si>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</si>
  <si>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</si>
  <si>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</si>
  <si>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</si>
  <si>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</si>
  <si>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</si>
  <si>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</si>
  <si>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</si>
  <si>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</si>
  <si>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</si>
  <si>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</si>
  <si>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</si>
  <si>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</si>
  <si>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</si>
  <si>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</si>
  <si>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</si>
  <si>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</si>
  <si>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</si>
  <si>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</si>
  <si>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</si>
  <si>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</si>
  <si>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</si>
  <si>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</si>
  <si>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</si>
  <si>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</si>
  <si>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</si>
  <si>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</si>
  <si>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</si>
  <si>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</si>
  <si>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</si>
  <si>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</si>
  <si>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</si>
  <si>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</si>
  <si>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</si>
  <si>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</si>
  <si>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</si>
  <si>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</si>
  <si>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</si>
  <si>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</si>
  <si>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</si>
  <si>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</si>
  <si>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</si>
  <si>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</si>
  <si>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</si>
  <si>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</si>
  <si>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</si>
  <si>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</si>
  <si>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</si>
  <si>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</si>
  <si>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</si>
  <si>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</si>
  <si>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</si>
  <si>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</si>
  <si>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</si>
  <si>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</si>
  <si>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</si>
  <si>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</si>
  <si>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</si>
  <si>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</si>
  <si>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</si>
  <si>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</si>
  <si>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</si>
  <si>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</si>
  <si>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</si>
  <si>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</si>
  <si>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</si>
  <si>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</si>
  <si>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</si>
  <si>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</si>
  <si>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</si>
  <si>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</si>
  <si>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</si>
  <si>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</si>
  <si>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</si>
  <si>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</si>
  <si>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</si>
  <si>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</si>
  <si>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</si>
  <si>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</si>
  <si>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</si>
  <si>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</si>
  <si>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</si>
  <si>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</si>
  <si>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</si>
  <si>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</si>
  <si>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</si>
  <si>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</si>
  <si>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</si>
  <si>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</si>
  <si>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</si>
  <si>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</si>
  <si>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</si>
  <si>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</si>
  <si>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</si>
  <si>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</si>
  <si>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</si>
  <si>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</si>
  <si>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</si>
  <si>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</si>
  <si>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</si>
  <si>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</si>
  <si>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</si>
  <si>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</si>
  <si>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</si>
  <si>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</si>
  <si>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</si>
  <si>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</si>
  <si>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</si>
  <si>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</si>
  <si>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</si>
  <si>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</si>
  <si>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</si>
  <si>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</si>
  <si>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</si>
  <si>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</si>
  <si>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</si>
  <si>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</si>
  <si>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</si>
  <si>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</si>
  <si>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</si>
  <si>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</si>
  <si>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</si>
  <si>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</si>
  <si>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</si>
  <si>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</si>
  <si>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</si>
  <si>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</si>
  <si>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</si>
  <si>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</si>
  <si>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</si>
  <si>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</si>
  <si>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</si>
  <si>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</si>
  <si>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</si>
  <si>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</si>
  <si>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</si>
  <si>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</si>
  <si>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</si>
  <si>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</si>
  <si>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</si>
  <si>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</si>
  <si>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</si>
  <si>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</si>
  <si>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</si>
  <si>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</si>
  <si>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</si>
  <si>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</si>
  <si>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</si>
  <si>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</si>
  <si>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</si>
  <si>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</si>
  <si>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</si>
  <si>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</si>
  <si>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</si>
  <si>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</si>
  <si>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</si>
  <si>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</si>
  <si>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</si>
  <si>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</si>
  <si>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</si>
  <si>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</si>
  <si>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</si>
  <si>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</si>
  <si>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</si>
  <si>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</si>
  <si>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</si>
  <si>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</si>
  <si>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</si>
  <si>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</si>
  <si>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</si>
  <si>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</si>
  <si>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</si>
  <si>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</si>
  <si>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</si>
  <si>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</si>
  <si>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</si>
  <si>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</si>
  <si>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</si>
  <si>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</si>
  <si>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</si>
  <si>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</si>
  <si>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</si>
  <si>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</si>
  <si>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</si>
  <si>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</si>
  <si>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</si>
  <si>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</si>
  <si>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</si>
  <si>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</si>
  <si>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</si>
  <si>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</si>
  <si>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</si>
  <si>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</si>
  <si>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</si>
  <si>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</si>
  <si>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</si>
  <si>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</si>
  <si>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</si>
  <si>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</si>
  <si>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</si>
  <si>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</si>
  <si>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</si>
  <si>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</si>
  <si>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</si>
  <si>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</si>
  <si>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</si>
  <si>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</si>
  <si>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</si>
  <si>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</si>
  <si>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</si>
  <si>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</si>
  <si>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</si>
  <si>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</si>
  <si>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</si>
  <si>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</si>
  <si>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</si>
  <si>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</si>
  <si>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</si>
  <si>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</si>
  <si>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</si>
  <si>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</si>
  <si>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</si>
  <si>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</si>
  <si>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</si>
  <si>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</si>
  <si>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</si>
  <si>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</si>
  <si>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</si>
  <si>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</si>
  <si>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</si>
  <si>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</si>
  <si>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</si>
  <si>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</si>
  <si>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</si>
  <si>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</si>
  <si>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</si>
  <si>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</si>
  <si>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</si>
  <si>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</si>
  <si>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</si>
  <si>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</si>
  <si>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</si>
  <si>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</si>
  <si>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</si>
  <si>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</si>
  <si>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</si>
  <si>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</si>
  <si>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</si>
  <si>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</si>
  <si>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</si>
  <si>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</si>
  <si>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</si>
  <si>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</si>
  <si>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</si>
  <si>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</si>
  <si>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</si>
  <si>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</si>
  <si>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</si>
  <si>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</si>
  <si>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</si>
  <si>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</si>
  <si>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</si>
  <si>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</si>
  <si>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</si>
  <si>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</si>
  <si>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</si>
  <si>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</si>
  <si>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</si>
  <si>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</si>
  <si>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</si>
  <si>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</si>
  <si>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</si>
  <si>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</si>
  <si>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</si>
  <si>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</si>
  <si>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</si>
  <si>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</si>
  <si>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</si>
  <si>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</si>
  <si>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</si>
  <si>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</si>
  <si>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</si>
  <si>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</si>
  <si>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</si>
  <si>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</si>
  <si>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</si>
  <si>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</si>
  <si>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</si>
  <si>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</si>
  <si>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</si>
  <si>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</si>
  <si>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</si>
  <si>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</si>
  <si>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</si>
  <si>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</si>
  <si>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</si>
  <si>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</si>
  <si>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</si>
  <si>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</si>
  <si>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</si>
  <si>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</si>
  <si>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</si>
  <si>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</si>
  <si>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</si>
  <si>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</si>
  <si>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</si>
  <si>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</si>
  <si>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</si>
  <si>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</si>
  <si>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</si>
  <si>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</si>
  <si>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</si>
  <si>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</si>
  <si>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</si>
  <si>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</si>
  <si>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</si>
  <si>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</si>
  <si>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</si>
  <si>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</si>
  <si>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</si>
  <si>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</si>
  <si>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</si>
  <si>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</si>
  <si>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</si>
  <si>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</si>
  <si>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</si>
  <si>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</si>
  <si>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</si>
  <si>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</si>
  <si>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</si>
  <si>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</si>
  <si>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</si>
  <si>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</si>
  <si>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</si>
  <si>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</si>
  <si>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</si>
  <si>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</si>
  <si>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</si>
  <si>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</si>
  <si>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</si>
  <si>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</si>
  <si>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</si>
  <si>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</si>
  <si>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</si>
  <si>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</si>
  <si>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</si>
  <si>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</si>
  <si>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</si>
  <si>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</si>
  <si>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</si>
  <si>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</si>
  <si>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</si>
  <si>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</si>
  <si>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</si>
  <si>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</si>
  <si>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</si>
  <si>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</si>
  <si>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</si>
  <si>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</si>
  <si>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</si>
  <si>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</si>
  <si>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</si>
  <si>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</si>
  <si>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</si>
  <si>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</si>
  <si>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</si>
  <si>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</si>
  <si>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</si>
  <si>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</si>
  <si>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</si>
  <si>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</si>
  <si>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</si>
  <si>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</si>
  <si>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</si>
  <si>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</si>
  <si>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</si>
  <si>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</si>
  <si>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</si>
  <si>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</si>
  <si>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</si>
  <si>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</si>
  <si>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</si>
  <si>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</si>
  <si>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</si>
  <si>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</si>
  <si>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</si>
  <si>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</si>
  <si>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</si>
  <si>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</si>
  <si>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</si>
  <si>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</si>
  <si>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</si>
  <si>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</si>
  <si>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</si>
  <si>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</si>
  <si>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</si>
  <si>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</si>
  <si>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</si>
  <si>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</si>
  <si>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</si>
  <si>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</si>
  <si>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</si>
  <si>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</si>
  <si>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</si>
  <si>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</si>
  <si>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</si>
  <si>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</si>
  <si>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</si>
  <si>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</si>
  <si>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</si>
  <si>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</si>
  <si>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</si>
  <si>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</si>
  <si>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</si>
  <si>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</si>
  <si>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</si>
  <si>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</si>
  <si>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</si>
  <si>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</si>
  <si>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</si>
  <si>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</si>
  <si>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</si>
  <si>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</si>
  <si>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</si>
  <si>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</si>
  <si>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</si>
  <si>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</si>
  <si>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</si>
  <si>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</si>
  <si>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</si>
  <si>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</si>
  <si>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</si>
  <si>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</si>
  <si>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</si>
  <si>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</si>
  <si>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</si>
  <si>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</si>
  <si>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</si>
  <si>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</si>
  <si>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</si>
  <si>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</si>
  <si>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</si>
  <si>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</si>
  <si>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</si>
  <si>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</si>
  <si>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</si>
  <si>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</si>
  <si>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</si>
  <si>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</si>
  <si>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</si>
  <si>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</si>
  <si>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</si>
  <si>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</si>
  <si>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</si>
  <si>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</si>
  <si>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</si>
  <si>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</si>
  <si>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</si>
  <si>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</si>
  <si>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</si>
  <si>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</si>
  <si>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</si>
  <si>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</si>
  <si>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</si>
  <si>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</si>
  <si>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</si>
  <si>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</si>
  <si>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</si>
  <si>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</si>
  <si>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</si>
  <si>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</si>
  <si>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</si>
  <si>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</si>
  <si>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</si>
  <si>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</si>
  <si>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</si>
  <si>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</si>
  <si>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</si>
  <si>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</si>
  <si>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</si>
  <si>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</si>
  <si>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</si>
  <si>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</si>
  <si>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</si>
  <si>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</si>
  <si>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</si>
  <si>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</si>
  <si>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</si>
  <si>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</si>
  <si>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</si>
  <si>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</si>
  <si>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</si>
  <si>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</si>
  <si>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</si>
  <si>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</si>
  <si>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</si>
  <si>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</si>
  <si>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</si>
  <si>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</si>
  <si>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</si>
  <si>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</si>
  <si>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</si>
  <si>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</si>
  <si>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</si>
  <si>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</si>
  <si>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</si>
  <si>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</si>
  <si>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</si>
  <si>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</si>
  <si>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</si>
  <si>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</si>
  <si>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</si>
  <si>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</si>
  <si>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</si>
  <si>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</si>
  <si>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</si>
  <si>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</si>
  <si>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</si>
  <si>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</si>
  <si>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</si>
  <si>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</si>
  <si>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</si>
  <si>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</si>
  <si>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</si>
  <si>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</si>
  <si>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</si>
  <si>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</si>
  <si>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</si>
  <si>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</si>
  <si>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</si>
  <si>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</si>
  <si>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</si>
  <si>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</si>
  <si>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</si>
  <si>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</si>
  <si>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</si>
  <si>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</si>
  <si>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</si>
  <si>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</si>
  <si>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</si>
  <si>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</si>
  <si>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</si>
  <si>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</si>
  <si>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</si>
  <si>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</si>
  <si>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</si>
  <si>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</si>
  <si>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</si>
  <si>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</si>
  <si>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</si>
  <si>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</si>
  <si>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</si>
  <si>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</si>
  <si>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</si>
  <si>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</si>
  <si>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</si>
  <si>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</si>
  <si>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</si>
  <si>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</si>
  <si>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</si>
  <si>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</si>
  <si>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</si>
  <si>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</si>
  <si>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</si>
  <si>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</si>
  <si>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</si>
  <si>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</si>
  <si>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</si>
  <si>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</si>
  <si>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</si>
  <si>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</si>
  <si>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</si>
  <si>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</si>
  <si>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</si>
  <si>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</si>
  <si>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</si>
  <si>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</si>
  <si>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</si>
  <si>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</si>
  <si>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</si>
  <si>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</si>
  <si>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</si>
  <si>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</si>
  <si>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</si>
  <si>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</si>
  <si>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</si>
  <si>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</si>
  <si>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</si>
  <si>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</si>
  <si>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</si>
  <si>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</si>
  <si>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</si>
  <si>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</si>
  <si>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</si>
  <si>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</si>
  <si>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</si>
  <si>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</si>
  <si>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</si>
  <si>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</si>
  <si>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</si>
  <si>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</si>
  <si>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</si>
  <si>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</si>
  <si>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</si>
  <si>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</si>
  <si>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</si>
  <si>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</si>
  <si>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</si>
  <si>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</si>
  <si>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</si>
  <si>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</si>
  <si>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</si>
  <si>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</si>
  <si>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</si>
  <si>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</si>
  <si>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</si>
  <si>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</si>
  <si>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</si>
  <si>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</si>
  <si>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</si>
  <si>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</si>
  <si>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</si>
  <si>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</si>
  <si>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</si>
  <si>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</si>
  <si>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</si>
  <si>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</si>
  <si>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</si>
  <si>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</si>
  <si>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</si>
  <si>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</si>
  <si>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</si>
  <si>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</si>
  <si>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</si>
  <si>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</si>
  <si>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</si>
  <si>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</si>
  <si>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</si>
  <si>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</si>
  <si>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</si>
  <si>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</si>
  <si>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</si>
  <si>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</si>
  <si>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</si>
  <si>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</si>
  <si>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</si>
  <si>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</si>
  <si>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</si>
  <si>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</si>
  <si>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</si>
  <si>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</si>
  <si>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</si>
  <si>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</si>
  <si>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</si>
  <si>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</si>
  <si>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</si>
  <si>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</si>
  <si>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</si>
  <si>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</si>
  <si>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</si>
  <si>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</si>
  <si>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</si>
  <si>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</si>
  <si>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</si>
  <si>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</si>
  <si>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</si>
  <si>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</si>
  <si>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</si>
  <si>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</si>
  <si>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</si>
  <si>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</si>
  <si>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</si>
  <si>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</si>
  <si>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</si>
  <si>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</si>
  <si>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</si>
  <si>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</si>
  <si>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</si>
  <si>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</si>
  <si>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</si>
  <si>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</si>
  <si>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</si>
  <si>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</si>
  <si>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</si>
  <si>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</si>
  <si>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</si>
  <si>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</si>
  <si>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</si>
  <si>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</si>
  <si>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</si>
  <si>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</si>
  <si>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</si>
  <si>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</si>
  <si>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</si>
  <si>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</si>
  <si>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</si>
  <si>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</si>
  <si>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</si>
  <si>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</si>
  <si>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</si>
  <si>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</si>
  <si>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</si>
  <si>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</si>
  <si>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</si>
  <si>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</si>
  <si>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</si>
  <si>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</si>
  <si>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</si>
  <si>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</si>
  <si>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</si>
  <si>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</si>
  <si>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</si>
  <si>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</si>
  <si>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</si>
  <si>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</si>
  <si>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</si>
  <si>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</si>
  <si>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</si>
  <si>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</si>
  <si>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</si>
  <si>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</si>
  <si>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</si>
  <si>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</si>
  <si>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</si>
  <si>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</si>
  <si>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</si>
  <si>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</si>
  <si>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</si>
  <si>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</si>
  <si>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</si>
  <si>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</si>
  <si>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</si>
  <si>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</si>
  <si>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</si>
  <si>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</si>
  <si>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</si>
  <si>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</si>
  <si>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</si>
  <si>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</si>
  <si>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</si>
  <si>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</si>
  <si>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</si>
  <si>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</si>
  <si>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</si>
  <si>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</si>
  <si>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</si>
  <si>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</si>
  <si>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</si>
  <si>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</si>
  <si>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</si>
  <si>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</si>
  <si>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</si>
  <si>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</si>
  <si>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</si>
  <si>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</si>
  <si>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</si>
  <si>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</si>
  <si>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</si>
  <si>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</si>
  <si>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</si>
  <si>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</si>
  <si>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</si>
  <si>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</si>
  <si>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</si>
  <si>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</si>
  <si>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</si>
  <si>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</si>
  <si>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</si>
  <si>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</si>
  <si>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</si>
  <si>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</si>
  <si>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</si>
  <si>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</si>
  <si>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</si>
  <si>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</si>
  <si>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</si>
  <si>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</si>
  <si>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</si>
  <si>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</si>
  <si>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</si>
  <si>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</si>
  <si>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</si>
  <si>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</si>
  <si>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</si>
  <si>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</si>
  <si>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</si>
  <si>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</si>
  <si>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</si>
  <si>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</si>
  <si>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</si>
  <si>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</si>
  <si>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</si>
  <si>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</si>
  <si>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</si>
  <si>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</si>
  <si>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</si>
  <si>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</si>
  <si>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</si>
  <si>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</si>
  <si>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</si>
  <si>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</si>
  <si>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</si>
  <si>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</si>
  <si>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</si>
  <si>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</si>
  <si>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</si>
  <si>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</si>
  <si>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</si>
  <si>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</si>
  <si>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</si>
  <si>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</si>
  <si>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</si>
  <si>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</si>
  <si>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</si>
  <si>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</si>
  <si>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</si>
  <si>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</si>
  <si>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</si>
  <si>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</si>
  <si>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</si>
  <si>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</si>
  <si>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</si>
  <si>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</si>
  <si>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</si>
  <si>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</si>
  <si>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</si>
  <si>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</si>
  <si>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</si>
  <si>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</si>
  <si>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</si>
  <si>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</si>
  <si>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</si>
  <si>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</si>
  <si>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</si>
  <si>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</si>
  <si>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</si>
  <si>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</si>
  <si>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</si>
  <si>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</si>
  <si>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</si>
  <si>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</si>
  <si>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</si>
  <si>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</si>
  <si>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</si>
  <si>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</si>
  <si>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</si>
  <si>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</si>
  <si>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</si>
  <si>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</si>
  <si>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</si>
  <si>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</si>
  <si>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</si>
  <si>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</si>
  <si>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</si>
  <si>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</si>
  <si>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</si>
  <si>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</si>
  <si>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</si>
  <si>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</si>
  <si>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</si>
  <si>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</si>
  <si>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</si>
  <si>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</si>
  <si>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</si>
  <si>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</si>
  <si>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</si>
  <si>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</si>
  <si>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</si>
  <si>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</si>
  <si>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</si>
  <si>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</si>
  <si>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</si>
  <si>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</si>
  <si>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</si>
  <si>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</si>
  <si>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</si>
  <si>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</si>
  <si>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</si>
  <si>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</si>
  <si>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</si>
  <si>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</si>
  <si>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</si>
  <si>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</si>
  <si>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</si>
  <si>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</si>
  <si>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</si>
  <si>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</si>
  <si>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</si>
  <si>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</si>
  <si>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</si>
  <si>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</si>
  <si>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</si>
  <si>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</si>
  <si>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</si>
  <si>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</si>
  <si>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</si>
  <si>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</si>
  <si>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</si>
  <si>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</si>
  <si>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</si>
  <si>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</si>
  <si>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</si>
  <si>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</si>
  <si>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</si>
  <si>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</si>
  <si>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</si>
  <si>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</si>
  <si>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</si>
  <si>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</si>
  <si>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</si>
  <si>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</si>
  <si>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</si>
  <si>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</si>
  <si>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</si>
  <si>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</si>
  <si>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</si>
  <si>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</si>
  <si>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</si>
  <si>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</si>
  <si>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</si>
  <si>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</si>
  <si>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</si>
  <si>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</si>
  <si>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</si>
  <si>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</si>
  <si>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</si>
  <si>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</si>
  <si>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</si>
  <si>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</si>
  <si>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</si>
  <si>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</si>
  <si>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</si>
  <si>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</si>
  <si>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</si>
  <si>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</si>
  <si>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</si>
  <si>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</si>
  <si>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</si>
  <si>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</si>
  <si>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</si>
  <si>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</si>
  <si>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</si>
  <si>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</si>
  <si>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</si>
  <si>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</si>
  <si>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</si>
  <si>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</si>
  <si>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</si>
  <si>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</si>
  <si>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</si>
  <si>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</si>
  <si>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</si>
  <si>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</si>
  <si>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</si>
  <si>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</si>
  <si>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</si>
  <si>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</si>
  <si>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</si>
  <si>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</si>
  <si>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</si>
  <si>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</si>
  <si>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</si>
  <si>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</si>
  <si>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</si>
  <si>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</si>
  <si>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</si>
  <si>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</si>
  <si>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</si>
  <si>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</si>
  <si>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</si>
  <si>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</si>
  <si>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</si>
  <si>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</si>
  <si>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</si>
  <si>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</si>
  <si>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</si>
  <si>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</si>
  <si>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</si>
  <si>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</si>
  <si>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</si>
  <si>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</si>
  <si>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</si>
  <si>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</si>
  <si>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</si>
  <si>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</si>
  <si>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</si>
  <si>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</si>
  <si>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</si>
  <si>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</si>
  <si>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</si>
  <si>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</si>
  <si>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</si>
  <si>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</si>
  <si>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</si>
  <si>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</si>
  <si>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</si>
  <si>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</si>
  <si>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</si>
  <si>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</si>
  <si>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</si>
  <si>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</si>
  <si>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</si>
  <si>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</si>
  <si>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</si>
  <si>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</si>
  <si>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</si>
  <si>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</si>
  <si>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</si>
  <si>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</si>
  <si>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</si>
  <si>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</si>
  <si>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</si>
  <si>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</si>
  <si>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</si>
  <si>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</si>
  <si>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</si>
  <si>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</si>
  <si>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</si>
  <si>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</si>
  <si>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</si>
  <si>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</si>
  <si>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</si>
  <si>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</si>
  <si>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</si>
  <si>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</si>
  <si>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</si>
  <si>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</si>
  <si>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</si>
  <si>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</si>
  <si>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</si>
  <si>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</si>
  <si>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</si>
  <si>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</si>
  <si>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</si>
  <si>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</si>
  <si>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</si>
  <si>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</si>
  <si>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</si>
  <si>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</si>
  <si>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</si>
  <si>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</si>
  <si>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</si>
  <si>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</si>
  <si>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</si>
  <si>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</si>
  <si>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</si>
  <si>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</si>
  <si>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</si>
  <si>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</si>
  <si>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</si>
  <si>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</si>
  <si>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</si>
  <si>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</si>
  <si>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</si>
  <si>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</si>
  <si>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</si>
  <si>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</si>
  <si>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</si>
  <si>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</si>
  <si>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</si>
  <si>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</si>
  <si>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</si>
  <si>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</si>
  <si>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</si>
  <si>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</si>
  <si>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</si>
  <si>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</si>
  <si>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</si>
  <si>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</si>
  <si>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</si>
  <si>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</si>
  <si>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</si>
  <si>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</si>
  <si>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</si>
  <si>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</si>
  <si>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</si>
  <si>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</si>
  <si>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</si>
  <si>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</si>
  <si>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</si>
  <si>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</si>
  <si>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</si>
  <si>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</si>
  <si>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</si>
  <si>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</si>
  <si>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</si>
  <si>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</si>
  <si>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</si>
  <si>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</si>
  <si>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</si>
  <si>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</si>
  <si>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</si>
  <si>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</si>
  <si>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</si>
  <si>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</si>
  <si>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</si>
  <si>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</si>
  <si>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</si>
  <si>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</si>
  <si>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</si>
  <si>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</si>
  <si>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</si>
  <si>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</si>
  <si>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</si>
  <si>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</si>
  <si>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</si>
  <si>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</si>
  <si>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</si>
  <si>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</si>
  <si>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</si>
  <si>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</si>
  <si>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</si>
  <si>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</si>
  <si>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</si>
  <si>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</si>
  <si>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</si>
  <si>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</si>
  <si>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</si>
  <si>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</si>
  <si>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</si>
  <si>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</si>
  <si>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</si>
  <si>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</si>
  <si>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</si>
  <si>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</si>
  <si>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</si>
  <si>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</si>
  <si>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</si>
  <si>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</si>
  <si>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</si>
  <si>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</si>
  <si>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</si>
  <si>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</si>
  <si>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</si>
  <si>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</si>
  <si>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</si>
  <si>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</si>
  <si>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</si>
  <si>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</si>
  <si>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</si>
  <si>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</si>
  <si>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</si>
  <si>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</si>
  <si>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</si>
  <si>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</si>
  <si>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</si>
  <si>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</si>
  <si>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</si>
  <si>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</si>
  <si>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</si>
  <si>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</si>
  <si>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</si>
  <si>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</si>
  <si>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</si>
  <si>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</si>
  <si>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</si>
  <si>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</si>
  <si>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</si>
  <si>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</si>
  <si>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</si>
  <si>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</si>
  <si>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</si>
  <si>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</si>
  <si>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</si>
  <si>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</si>
  <si>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</si>
  <si>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</si>
  <si>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</si>
  <si>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</si>
  <si>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</si>
  <si>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</si>
  <si>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</si>
  <si>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</si>
  <si>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</si>
  <si>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</si>
  <si>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</si>
  <si>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</si>
  <si>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</si>
  <si>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</si>
  <si>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</si>
  <si>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</si>
  <si>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</si>
  <si>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</si>
  <si>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</si>
  <si>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</si>
  <si>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</si>
  <si>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</si>
  <si>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</si>
  <si>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</si>
  <si>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</si>
  <si>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</si>
  <si>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</si>
  <si>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</si>
  <si>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</si>
  <si>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</si>
  <si>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</si>
  <si>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</si>
  <si>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</si>
  <si>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</si>
  <si>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</si>
  <si>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</si>
  <si>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</si>
  <si>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</si>
  <si>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</si>
  <si>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</si>
  <si>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</si>
  <si>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</si>
  <si>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</si>
  <si>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</si>
  <si>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</si>
  <si>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</si>
  <si>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</si>
  <si>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</si>
  <si>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</si>
  <si>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</si>
  <si>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</si>
  <si>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</si>
  <si>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</si>
  <si>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</si>
  <si>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</si>
  <si>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</si>
  <si>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</si>
  <si>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</si>
  <si>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</si>
  <si>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</si>
  <si>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</si>
  <si>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</si>
  <si>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</si>
  <si>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</si>
  <si>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</si>
  <si>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</si>
  <si>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</si>
  <si>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</si>
  <si>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</si>
  <si>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</si>
  <si>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</si>
  <si>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</si>
  <si>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</si>
  <si>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</si>
  <si>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</si>
  <si>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</si>
  <si>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</si>
  <si>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</si>
  <si>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</si>
  <si>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</si>
  <si>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</si>
  <si>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</si>
  <si>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</si>
  <si>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</si>
  <si>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</si>
  <si>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</si>
  <si>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</si>
  <si>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</si>
  <si>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</si>
  <si>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</si>
  <si>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</si>
  <si>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</si>
  <si>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</si>
  <si>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</si>
  <si>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</si>
  <si>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</si>
  <si>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</si>
  <si>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</si>
  <si>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</si>
  <si>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</si>
  <si>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</si>
  <si>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</si>
  <si>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</si>
  <si>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</si>
  <si>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</si>
  <si>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</si>
  <si>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</si>
  <si>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</si>
  <si>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</si>
  <si>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</si>
  <si>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</si>
  <si>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</si>
  <si>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</si>
  <si>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</si>
  <si>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</si>
  <si>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</si>
  <si>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</si>
  <si>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</si>
  <si>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</si>
  <si>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</si>
  <si>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</si>
  <si>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</si>
  <si>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</si>
  <si>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</si>
  <si>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</si>
  <si>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</si>
  <si>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</si>
  <si>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</si>
  <si>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</si>
  <si>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</si>
  <si>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</si>
  <si>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</si>
  <si>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</si>
  <si>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</si>
  <si>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</si>
  <si>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</si>
  <si>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</si>
  <si>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</si>
  <si>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</si>
  <si>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</si>
  <si>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</si>
  <si>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</si>
  <si>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</si>
  <si>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</si>
  <si>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</si>
  <si>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</si>
  <si>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</si>
  <si>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</si>
  <si>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</si>
  <si>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</si>
  <si>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</si>
  <si>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</si>
  <si>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</si>
  <si>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</si>
  <si>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</si>
  <si>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</si>
  <si>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</si>
  <si>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</si>
  <si>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</si>
  <si>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</si>
  <si>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</si>
  <si>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</si>
  <si>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</si>
  <si>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</si>
  <si>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</si>
  <si>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</si>
  <si>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</si>
  <si>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</si>
  <si>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</si>
  <si>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</si>
  <si>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</si>
  <si>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</si>
  <si>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</si>
  <si>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</si>
  <si>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</si>
  <si>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</si>
  <si>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</si>
  <si>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</si>
  <si>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</si>
  <si>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</si>
  <si>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</si>
  <si>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</si>
  <si>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</si>
  <si>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</si>
  <si>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</si>
  <si>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</si>
  <si>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</si>
  <si>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</si>
  <si>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</si>
  <si>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</si>
  <si>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</si>
  <si>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</si>
  <si>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</si>
  <si>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</si>
  <si>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</si>
  <si>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</si>
  <si>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</si>
  <si>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</si>
  <si>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</si>
  <si>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</si>
  <si>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</si>
  <si>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</si>
  <si>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</si>
  <si>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</si>
  <si>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</si>
  <si>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</si>
  <si>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</si>
  <si>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</si>
  <si>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</si>
  <si>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</si>
  <si>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</si>
  <si>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</si>
  <si>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</si>
  <si>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</si>
  <si>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</si>
  <si>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</si>
  <si>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</si>
  <si>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</si>
  <si>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</si>
  <si>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</si>
  <si>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</si>
  <si>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</si>
  <si>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</si>
  <si>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</si>
  <si>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</si>
  <si>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</si>
  <si>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</si>
  <si>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</si>
  <si>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</si>
  <si>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</si>
  <si>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</si>
  <si>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</si>
  <si>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</si>
  <si>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</si>
  <si>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</si>
  <si>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</si>
  <si>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</si>
  <si>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</si>
  <si>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</si>
  <si>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</si>
  <si>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</si>
  <si>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</si>
  <si>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</si>
  <si>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</si>
  <si>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</si>
  <si>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</si>
  <si>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</si>
  <si>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</si>
  <si>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</si>
  <si>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</si>
  <si>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</si>
  <si>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</si>
  <si>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</si>
  <si>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</si>
  <si>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</si>
  <si>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</si>
  <si>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</si>
  <si>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</si>
  <si>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</si>
  <si>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</si>
  <si>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</si>
  <si>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</si>
  <si>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</si>
  <si>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</si>
  <si>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</si>
  <si>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</si>
  <si>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</si>
  <si>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</si>
  <si>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</si>
  <si>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</si>
  <si>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</si>
  <si>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</si>
  <si>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</si>
  <si>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</si>
  <si>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</si>
  <si>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</si>
  <si>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</si>
  <si>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</si>
  <si>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</si>
  <si>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</si>
  <si>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</si>
  <si>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</si>
  <si>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</si>
  <si>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</si>
  <si>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</si>
  <si>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</si>
  <si>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</si>
  <si>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</si>
  <si>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</si>
  <si>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</si>
  <si>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</si>
  <si>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</si>
  <si>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</si>
  <si>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</si>
  <si>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</si>
  <si>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</si>
  <si>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</si>
  <si>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</si>
  <si>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</si>
  <si>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</si>
  <si>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</si>
  <si>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</si>
  <si>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</si>
  <si>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</si>
  <si>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</si>
  <si>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</si>
  <si>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</si>
  <si>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</si>
  <si>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</si>
  <si>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</si>
  <si>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</si>
  <si>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</si>
  <si>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</si>
  <si>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</si>
  <si>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</si>
  <si>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</si>
  <si>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</si>
  <si>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</si>
  <si>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</si>
  <si>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</si>
  <si>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</si>
  <si>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</si>
  <si>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</si>
  <si>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</si>
  <si>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</si>
  <si>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</si>
  <si>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</si>
  <si>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</si>
  <si>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</si>
  <si>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</si>
  <si>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</si>
  <si>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</si>
  <si>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</si>
  <si>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</si>
  <si>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</si>
  <si>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</si>
  <si>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</si>
  <si>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</si>
  <si>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</si>
  <si>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</si>
  <si>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</si>
  <si>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</si>
  <si>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</si>
  <si>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</si>
  <si>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</si>
  <si>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</si>
  <si>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</si>
  <si>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</si>
  <si>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</si>
  <si>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</si>
  <si>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</si>
  <si>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</si>
  <si>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</si>
  <si>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</si>
  <si>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</si>
  <si>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</si>
  <si>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</si>
  <si>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</si>
  <si>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</si>
  <si>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</si>
  <si>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</si>
  <si>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</si>
  <si>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</si>
  <si>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</si>
  <si>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</si>
  <si>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</si>
  <si>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</si>
  <si>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</si>
  <si>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</si>
  <si>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</si>
  <si>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</si>
  <si>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</si>
  <si>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</si>
  <si>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</si>
  <si>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</si>
  <si>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</si>
  <si>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</si>
  <si>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</si>
  <si>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</si>
  <si>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</si>
  <si>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</si>
  <si>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</si>
  <si>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</si>
  <si>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</si>
  <si>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</si>
  <si>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</si>
  <si>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</si>
  <si>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</si>
  <si>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</si>
  <si>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</si>
  <si>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</si>
  <si>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</si>
  <si>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</si>
  <si>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</si>
  <si>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</si>
  <si>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</si>
  <si>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</si>
  <si>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</si>
  <si>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</si>
  <si>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</si>
  <si>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</si>
  <si>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</si>
  <si>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</si>
  <si>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</si>
  <si>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</si>
  <si>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</si>
  <si>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</si>
  <si>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</si>
  <si>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</si>
  <si>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</si>
  <si>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</si>
  <si>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</si>
  <si>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</si>
  <si>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</si>
  <si>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</si>
  <si>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</si>
  <si>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</si>
  <si>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</si>
  <si>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</si>
  <si>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</si>
  <si>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</si>
  <si>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</si>
  <si>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</si>
  <si>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</si>
  <si>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</si>
  <si>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</si>
  <si>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</si>
  <si>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</si>
  <si>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</si>
  <si>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</si>
  <si>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</si>
  <si>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</si>
  <si>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</si>
  <si>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</si>
  <si>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</si>
  <si>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</si>
  <si>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</si>
  <si>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</si>
  <si>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</si>
  <si>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</si>
  <si>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</si>
  <si>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</si>
  <si>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</si>
  <si>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</si>
  <si>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</si>
  <si>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</si>
  <si>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</si>
  <si>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</si>
  <si>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</si>
  <si>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</si>
  <si>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</si>
  <si>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</si>
  <si>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</si>
  <si>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</si>
  <si>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</si>
  <si>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</si>
  <si>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</si>
  <si>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</si>
  <si>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</si>
  <si>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</si>
  <si>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</si>
  <si>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</si>
  <si>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</si>
  <si>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</si>
  <si>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</si>
  <si>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</si>
  <si>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</si>
  <si>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</si>
  <si>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</si>
  <si>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</si>
  <si>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</si>
  <si>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</si>
  <si>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</si>
  <si>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</si>
  <si>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</si>
  <si>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</si>
  <si>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</si>
  <si>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</si>
  <si>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</si>
  <si>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</si>
  <si>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</si>
  <si>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</si>
  <si>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</si>
  <si>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</si>
  <si>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</si>
  <si>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</si>
  <si>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</si>
  <si>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</si>
  <si>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</si>
  <si>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</si>
  <si>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</si>
  <si>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</si>
  <si>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</si>
  <si>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</si>
  <si>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</si>
  <si>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</si>
  <si>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</si>
  <si>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</si>
  <si>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</si>
  <si>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</si>
  <si>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</si>
  <si>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</si>
  <si>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</si>
  <si>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</si>
  <si>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</si>
  <si>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</si>
  <si>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</si>
  <si>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</si>
  <si>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</si>
  <si>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</si>
  <si>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</si>
  <si>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</si>
  <si>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</si>
  <si>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</si>
  <si>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</si>
  <si>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</si>
  <si>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</si>
  <si>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</si>
  <si>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</si>
  <si>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</si>
  <si>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</si>
  <si>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</si>
  <si>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</si>
  <si>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</si>
  <si>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</si>
  <si>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</si>
  <si>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</si>
  <si>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</si>
  <si>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</si>
  <si>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</si>
  <si>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</si>
  <si>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</si>
  <si>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</si>
  <si>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</si>
  <si>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</si>
  <si>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</si>
  <si>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</si>
  <si>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</si>
  <si>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</si>
  <si>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</si>
  <si>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</si>
  <si>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</si>
  <si>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</si>
  <si>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</si>
  <si>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</si>
  <si>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</si>
  <si>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</si>
  <si>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</si>
  <si>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</si>
  <si>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</si>
  <si>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</si>
  <si>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</si>
  <si>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</si>
  <si>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</si>
  <si>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</si>
  <si>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</si>
  <si>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</si>
  <si>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</si>
  <si>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</si>
  <si>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</si>
  <si>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</si>
  <si>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</si>
  <si>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</si>
  <si>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</si>
  <si>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</si>
  <si>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</si>
  <si>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</si>
  <si>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</si>
  <si>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</si>
  <si>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</si>
  <si>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</si>
  <si>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</si>
  <si>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</si>
  <si>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</si>
  <si>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</si>
  <si>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</si>
  <si>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</si>
  <si>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</si>
  <si>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</si>
  <si>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</si>
  <si>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</si>
  <si>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</si>
  <si>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</si>
  <si>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</si>
  <si>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</si>
  <si>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</si>
  <si>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</si>
  <si>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</si>
  <si>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</si>
  <si>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</si>
  <si>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</si>
  <si>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</si>
  <si>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</si>
  <si>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</si>
  <si>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</si>
  <si>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</si>
  <si>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</si>
  <si>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</si>
  <si>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</si>
  <si>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</si>
  <si>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</si>
  <si>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</si>
  <si>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</si>
  <si>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</si>
  <si>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</si>
  <si>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</si>
  <si>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</si>
  <si>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</si>
  <si>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</si>
  <si>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</si>
  <si>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</si>
  <si>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</si>
  <si>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</si>
  <si>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</si>
  <si>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</si>
  <si>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</si>
  <si>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</si>
  <si>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</si>
  <si>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</si>
  <si>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</si>
  <si>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</si>
  <si>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</si>
  <si>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</si>
  <si>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</si>
  <si>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</si>
  <si>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</si>
  <si>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</si>
  <si>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</si>
  <si>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</si>
  <si>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</si>
  <si>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</si>
  <si>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</si>
  <si>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</si>
  <si>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</si>
  <si>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</si>
  <si>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</si>
  <si>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</si>
  <si>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</si>
  <si>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</si>
  <si>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</si>
  <si>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</si>
  <si>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</si>
  <si>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</si>
  <si>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</si>
  <si>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</si>
  <si>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</si>
  <si>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</si>
  <si>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</si>
  <si>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</si>
  <si>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</si>
  <si>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</si>
  <si>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</si>
  <si>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</si>
  <si>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</si>
  <si>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</si>
  <si>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</si>
  <si>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</si>
  <si>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</si>
  <si>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</si>
  <si>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</si>
  <si>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</si>
  <si>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</si>
  <si>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</si>
  <si>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</si>
  <si>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</si>
  <si>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</si>
  <si>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</si>
  <si>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</si>
  <si>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</si>
  <si>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</si>
  <si>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</si>
  <si>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</si>
  <si>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</si>
  <si>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</si>
  <si>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</si>
  <si>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</si>
  <si>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</si>
  <si>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</si>
  <si>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</si>
  <si>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</si>
  <si>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</si>
  <si>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</si>
  <si>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</si>
  <si>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</si>
  <si>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</si>
  <si>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</si>
  <si>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</si>
  <si>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</si>
  <si>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</si>
  <si>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</si>
  <si>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</si>
  <si>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</si>
  <si>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</si>
  <si>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</si>
  <si>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</si>
  <si>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</si>
  <si>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</si>
  <si>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</si>
  <si>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</si>
  <si>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</si>
  <si>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</si>
  <si>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</si>
  <si>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</si>
  <si>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</si>
  <si>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</si>
  <si>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</si>
  <si>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</si>
  <si>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</si>
  <si>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</si>
  <si>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</si>
  <si>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</si>
  <si>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</si>
  <si>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</si>
  <si>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</si>
  <si>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</si>
  <si>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</si>
  <si>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</si>
  <si>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</si>
  <si>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</si>
  <si>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</si>
  <si>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</si>
  <si>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</si>
  <si>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</si>
  <si>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</si>
  <si>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</si>
  <si>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</si>
  <si>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</si>
  <si>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</si>
  <si>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</si>
  <si>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</si>
  <si>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</si>
  <si>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</si>
  <si>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</si>
  <si>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</si>
  <si>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</si>
  <si>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</si>
  <si>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</si>
  <si>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</si>
  <si>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</si>
  <si>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</si>
  <si>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</si>
  <si>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</si>
  <si>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</si>
  <si>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</si>
  <si>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</si>
  <si>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</si>
  <si>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</si>
  <si>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</si>
  <si>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</si>
  <si>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</si>
  <si>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</si>
  <si>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</si>
  <si>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</si>
  <si>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</si>
  <si>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</si>
  <si>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</si>
  <si>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</si>
  <si>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</si>
  <si>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</si>
  <si>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</si>
  <si>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</si>
  <si>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</si>
  <si>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</si>
  <si>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</si>
  <si>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</si>
  <si>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</si>
  <si>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</si>
  <si>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</si>
  <si>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</si>
  <si>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</si>
  <si>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</si>
  <si>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</si>
  <si>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</si>
  <si>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</si>
  <si>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</si>
  <si>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</si>
  <si>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</si>
  <si>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</si>
  <si>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</si>
  <si>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</si>
  <si>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</si>
  <si>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</si>
  <si>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</si>
  <si>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</si>
  <si>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</si>
  <si>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</si>
  <si>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</si>
  <si>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</si>
  <si>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</si>
  <si>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</si>
  <si>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</si>
  <si>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</si>
  <si>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</si>
  <si>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</si>
  <si>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</si>
  <si>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</si>
  <si>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</si>
  <si>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</si>
  <si>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</si>
  <si>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</si>
  <si>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</si>
  <si>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</si>
  <si>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</si>
  <si>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</si>
  <si>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</si>
  <si>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</si>
  <si>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</si>
  <si>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</si>
  <si>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</si>
  <si>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</si>
  <si>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</si>
  <si>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</si>
  <si>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</si>
  <si>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</si>
  <si>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</si>
  <si>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</si>
  <si>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</si>
  <si>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</si>
  <si>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</si>
  <si>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</si>
  <si>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</si>
  <si>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</si>
  <si>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</si>
  <si>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</si>
  <si>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</si>
  <si>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</si>
  <si>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</si>
  <si>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</si>
  <si>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</si>
  <si>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</si>
  <si>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</si>
  <si>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</si>
  <si>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</si>
  <si>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</si>
  <si>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</si>
  <si>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</si>
  <si>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</si>
  <si>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</si>
  <si>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</si>
  <si>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</si>
  <si>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</si>
  <si>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</si>
  <si>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</si>
  <si>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</si>
  <si>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</si>
  <si>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</si>
  <si>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</si>
  <si>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</si>
  <si>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</si>
  <si>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</si>
  <si>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</si>
  <si>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</si>
  <si>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</si>
  <si>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</si>
  <si>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</si>
  <si>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</si>
  <si>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</si>
  <si>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</si>
  <si>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</si>
  <si>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</si>
  <si>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</si>
  <si>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</si>
  <si>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</si>
  <si>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</si>
  <si>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</si>
  <si>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</si>
  <si>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</si>
  <si>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</si>
  <si>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</si>
  <si>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</si>
  <si>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</si>
  <si>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</si>
  <si>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</si>
  <si>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</si>
  <si>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</si>
  <si>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</si>
  <si>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</si>
  <si>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</si>
  <si>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</si>
  <si>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</si>
  <si>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</si>
  <si>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</si>
  <si>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</si>
  <si>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</si>
  <si>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</si>
  <si>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</si>
  <si>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</si>
  <si>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</si>
  <si>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</si>
  <si>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</si>
  <si>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</si>
  <si>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</si>
  <si>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</si>
  <si>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</si>
  <si>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</si>
  <si>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</si>
  <si>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</si>
  <si>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</si>
  <si>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</si>
  <si>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</si>
  <si>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</si>
  <si>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</si>
  <si>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</si>
  <si>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</si>
  <si>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</si>
  <si>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</si>
  <si>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</si>
  <si>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</si>
  <si>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</si>
  <si>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</si>
  <si>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</si>
  <si>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</si>
  <si>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</si>
  <si>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</si>
  <si>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</si>
  <si>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</si>
  <si>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</si>
  <si>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</si>
  <si>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</si>
  <si>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</si>
  <si>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</si>
  <si>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</si>
  <si>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</si>
  <si>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</si>
  <si>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</si>
  <si>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</si>
  <si>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</si>
  <si>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</si>
  <si>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</si>
  <si>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</si>
  <si>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</si>
  <si>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</si>
  <si>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</si>
  <si>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</si>
  <si>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</si>
  <si>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</si>
  <si>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</si>
  <si>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</si>
  <si>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</si>
  <si>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</si>
  <si>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</si>
  <si>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</si>
  <si>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</si>
  <si>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</si>
  <si>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</si>
  <si>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</si>
  <si>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</si>
  <si>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</si>
  <si>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</si>
  <si>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</si>
  <si>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</si>
  <si>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</si>
  <si>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</si>
  <si>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</si>
  <si>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</si>
  <si>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</si>
  <si>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</si>
  <si>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</si>
  <si>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</si>
  <si>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</si>
  <si>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</si>
  <si>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</si>
  <si>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</si>
  <si>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</si>
  <si>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</si>
  <si>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</si>
  <si>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</si>
  <si>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</si>
  <si>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</si>
  <si>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</si>
  <si>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</si>
  <si>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</si>
  <si>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</si>
  <si>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</si>
  <si>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</si>
  <si>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</si>
  <si>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</si>
  <si>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</si>
  <si>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</si>
  <si>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</si>
  <si>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</si>
  <si>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</si>
  <si>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</si>
  <si>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</si>
  <si>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</si>
  <si>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</si>
  <si>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</si>
  <si>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</si>
  <si>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</si>
  <si>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</si>
  <si>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</si>
  <si>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</si>
  <si>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</si>
  <si>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</si>
  <si>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</si>
  <si>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</si>
  <si>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</si>
  <si>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</si>
  <si>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</si>
  <si>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</si>
  <si>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</si>
  <si>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</si>
  <si>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</si>
  <si>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</si>
  <si>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</si>
  <si>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</si>
  <si>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</si>
  <si>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</si>
  <si>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</si>
  <si>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</si>
  <si>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</si>
  <si>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</si>
  <si>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</si>
  <si>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</si>
  <si>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</si>
  <si>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</si>
  <si>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</si>
  <si>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</si>
  <si>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</si>
  <si>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</si>
  <si>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</si>
  <si>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</si>
  <si>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</si>
  <si>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</si>
  <si>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</si>
  <si>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</si>
  <si>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</si>
  <si>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</si>
  <si>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</si>
  <si>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</si>
  <si>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</si>
  <si>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</si>
  <si>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</si>
  <si>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</si>
  <si>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</si>
  <si>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</si>
  <si>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</si>
  <si>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</si>
  <si>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</si>
  <si>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</si>
  <si>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</si>
  <si>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</si>
  <si>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</si>
  <si>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</si>
  <si>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</si>
  <si>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</si>
  <si>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</si>
  <si>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</si>
  <si>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</si>
  <si>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</si>
  <si>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</si>
  <si>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</si>
  <si>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</si>
  <si>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</si>
  <si>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</si>
  <si>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</si>
  <si>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</si>
  <si>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</si>
  <si>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</si>
  <si>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</si>
  <si>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</si>
  <si>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</si>
  <si>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</si>
  <si>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</si>
  <si>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</si>
  <si>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</si>
  <si>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</si>
  <si>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</si>
  <si>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</si>
  <si>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</si>
  <si>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</si>
  <si>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</si>
  <si>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</si>
  <si>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</si>
  <si>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</si>
  <si>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</si>
  <si>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</si>
  <si>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</si>
  <si>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</si>
  <si>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</si>
  <si>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</si>
  <si>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</si>
  <si>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</si>
  <si>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</si>
  <si>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</si>
  <si>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</si>
  <si>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</si>
  <si>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</si>
  <si>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</si>
  <si>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</si>
  <si>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</si>
  <si>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</si>
  <si>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</si>
  <si>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</si>
  <si>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</si>
  <si>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</si>
  <si>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</si>
  <si>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</si>
  <si>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</si>
  <si>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</si>
  <si>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</si>
  <si>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</si>
  <si>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</si>
  <si>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</si>
  <si>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</si>
  <si>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</si>
  <si>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</si>
  <si>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</si>
  <si>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</si>
  <si>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</si>
  <si>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</si>
  <si>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</si>
  <si>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</si>
  <si>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</si>
  <si>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</si>
  <si>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</si>
  <si>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</si>
  <si>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</si>
  <si>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</si>
  <si>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</si>
  <si>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</si>
  <si>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</si>
  <si>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</si>
  <si>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</si>
  <si>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</si>
  <si>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</si>
  <si>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</si>
  <si>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</si>
  <si>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</si>
  <si>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</si>
  <si>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</si>
  <si>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</si>
  <si>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</si>
  <si>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</si>
  <si>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</si>
  <si>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</si>
  <si>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</si>
  <si>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</si>
  <si>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</si>
  <si>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</si>
  <si>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</si>
  <si>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</si>
  <si>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</si>
  <si>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</si>
  <si>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</si>
  <si>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</si>
  <si>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</si>
  <si>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</si>
  <si>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</si>
  <si>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</si>
  <si>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</si>
  <si>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</si>
  <si>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</si>
  <si>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</si>
  <si>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</si>
  <si>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</si>
  <si>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</si>
  <si>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</si>
  <si>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</si>
  <si>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</si>
  <si>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</si>
  <si>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</si>
  <si>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</si>
  <si>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</si>
  <si>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</si>
  <si>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</si>
  <si>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</si>
  <si>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</si>
  <si>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</si>
  <si>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</si>
  <si>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</si>
  <si>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</si>
  <si>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</si>
  <si>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</si>
  <si>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</si>
  <si>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</si>
  <si>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</si>
  <si>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</si>
  <si>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</si>
  <si>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</si>
  <si>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</si>
  <si>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</si>
  <si>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</si>
  <si>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</si>
  <si>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</si>
  <si>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</si>
  <si>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</si>
  <si>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</si>
  <si>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</si>
  <si>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</si>
  <si>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</si>
  <si>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</si>
  <si>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</si>
  <si>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</si>
  <si>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</si>
  <si>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</si>
  <si>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</si>
  <si>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</si>
  <si>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</si>
  <si>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</si>
  <si>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</si>
  <si>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</si>
  <si>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</si>
  <si>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</si>
  <si>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</si>
  <si>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</si>
  <si>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</si>
  <si>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</si>
  <si>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</si>
  <si>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</si>
  <si>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</si>
  <si>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</si>
  <si>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</si>
  <si>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</si>
  <si>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</si>
  <si>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</si>
  <si>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</si>
  <si>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</si>
  <si>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</si>
  <si>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</si>
  <si>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</si>
  <si>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</si>
  <si>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</si>
  <si>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</si>
  <si>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</si>
  <si>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</si>
  <si>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</si>
  <si>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</si>
  <si>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</si>
  <si>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</si>
  <si>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</si>
  <si>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</si>
  <si>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</si>
  <si>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</si>
  <si>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</si>
  <si>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</si>
  <si>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</si>
  <si>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</si>
  <si>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</si>
  <si>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</si>
  <si>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</si>
  <si>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</si>
  <si>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</si>
  <si>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</si>
  <si>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</si>
  <si>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</si>
  <si>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</si>
  <si>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</si>
  <si>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</si>
  <si>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</si>
  <si>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</si>
  <si>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</si>
  <si>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</si>
  <si>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</si>
  <si>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</si>
  <si>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</si>
  <si>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</si>
  <si>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</si>
  <si>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</si>
  <si>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</si>
  <si>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</si>
  <si>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</si>
  <si>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</si>
  <si>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</si>
  <si>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</si>
  <si>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</si>
  <si>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</si>
  <si>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</si>
  <si>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</si>
  <si>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</si>
  <si>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</si>
  <si>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</si>
  <si>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</si>
  <si>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</si>
  <si>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</si>
  <si>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</si>
  <si>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</si>
  <si>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</si>
  <si>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</si>
  <si>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</si>
  <si>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</si>
  <si>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</si>
  <si>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</si>
  <si>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</si>
  <si>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</si>
  <si>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</si>
  <si>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</si>
  <si>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</si>
  <si>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</si>
  <si>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</si>
  <si>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</si>
  <si>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</si>
  <si>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</si>
  <si>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</si>
  <si>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</si>
  <si>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</si>
  <si>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</si>
  <si>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</si>
  <si>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</si>
  <si>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</si>
  <si>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</si>
  <si>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</si>
  <si>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</si>
  <si>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</si>
  <si>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</si>
  <si>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</si>
  <si>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</si>
  <si>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</si>
  <si>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</si>
  <si>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</si>
  <si>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</si>
  <si>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</si>
  <si>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</si>
  <si>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</si>
  <si>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</si>
  <si>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</si>
  <si>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</si>
  <si>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</si>
  <si>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</si>
  <si>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</si>
  <si>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</si>
  <si>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</si>
  <si>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</si>
  <si>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</si>
  <si>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</si>
  <si>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</si>
  <si>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</si>
  <si>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</si>
  <si>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</si>
  <si>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</si>
  <si>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</si>
  <si>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</si>
  <si>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</si>
  <si>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</si>
  <si>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</si>
  <si>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</si>
  <si>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</si>
  <si>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</si>
  <si>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</si>
  <si>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</si>
  <si>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</si>
  <si>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</si>
  <si>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</si>
  <si>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</si>
  <si>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</si>
  <si>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</si>
  <si>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</si>
  <si>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</si>
  <si>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</si>
  <si>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</si>
  <si>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</si>
  <si>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</si>
  <si>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</si>
  <si>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</si>
  <si>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</si>
  <si>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</si>
  <si>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</si>
  <si>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</si>
  <si>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</si>
  <si>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</si>
  <si>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</si>
  <si>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</si>
  <si>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</si>
  <si>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</si>
  <si>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</si>
  <si>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</si>
  <si>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</si>
  <si>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</si>
  <si>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</si>
  <si>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</si>
  <si>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</si>
  <si>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</si>
  <si>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</si>
  <si>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</si>
  <si>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</si>
  <si>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</si>
  <si>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</si>
  <si>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</si>
  <si>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</si>
  <si>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</si>
  <si>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</si>
  <si>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</si>
  <si>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</si>
  <si>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</si>
  <si>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</si>
  <si>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</si>
  <si>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</si>
  <si>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</si>
  <si>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</si>
  <si>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</si>
  <si>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</si>
  <si>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</si>
  <si>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</si>
  <si>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</si>
  <si>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</si>
  <si>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</si>
  <si>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</si>
  <si>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</si>
  <si>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</si>
  <si>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</si>
  <si>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</si>
  <si>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</si>
  <si>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</si>
  <si>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</si>
  <si>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</si>
  <si>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</si>
  <si>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</si>
  <si>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</si>
  <si>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</si>
  <si>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</si>
  <si>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</si>
  <si>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</si>
  <si>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</si>
  <si>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</si>
  <si>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</si>
  <si>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</si>
  <si>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</si>
  <si>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</si>
  <si>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</si>
  <si>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</si>
  <si>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</si>
  <si>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</si>
  <si>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</si>
  <si>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</si>
  <si>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</si>
  <si>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</si>
  <si>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</si>
  <si>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</si>
  <si>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</si>
  <si>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</si>
  <si>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</si>
  <si>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</si>
  <si>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</si>
  <si>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</si>
  <si>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</si>
  <si>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</si>
  <si>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</si>
  <si>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</si>
  <si>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</si>
  <si>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</si>
  <si>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</si>
  <si>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</si>
  <si>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</si>
  <si>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</si>
  <si>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</si>
  <si>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</si>
  <si>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</si>
  <si>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</si>
  <si>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</si>
  <si>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</si>
  <si>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</si>
  <si>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</si>
  <si>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</si>
  <si>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</si>
  <si>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</si>
  <si>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</si>
  <si>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</si>
  <si>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</si>
  <si>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</si>
  <si>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</si>
  <si>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</si>
  <si>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</si>
  <si>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</si>
  <si>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</si>
  <si>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</si>
  <si>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</si>
  <si>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</si>
  <si>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</si>
  <si>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</si>
  <si>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</si>
  <si>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</si>
  <si>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</si>
  <si>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</si>
  <si>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</si>
  <si>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</si>
  <si>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</si>
  <si>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</si>
  <si>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</si>
  <si>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</si>
  <si>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</si>
  <si>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</si>
  <si>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</si>
  <si>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</si>
  <si>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</si>
  <si>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</si>
  <si>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</si>
  <si>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</si>
  <si>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</si>
  <si>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</si>
  <si>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</si>
  <si>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</si>
  <si>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</si>
  <si>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</si>
  <si>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</si>
  <si>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</si>
  <si>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</si>
  <si>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</si>
  <si>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</si>
  <si>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</si>
  <si>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</si>
  <si>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</si>
  <si>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</si>
  <si>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</si>
  <si>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</si>
  <si>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</si>
  <si>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</si>
  <si>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</si>
  <si>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</si>
  <si>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</si>
  <si>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</si>
  <si>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</si>
  <si>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</si>
  <si>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</si>
  <si>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</si>
  <si>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</si>
  <si>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</si>
  <si>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</si>
  <si>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</si>
  <si>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</si>
  <si>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</si>
  <si>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</si>
  <si>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</si>
  <si>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</si>
  <si>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</si>
  <si>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</si>
  <si>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</si>
  <si>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</si>
  <si>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</si>
  <si>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</si>
  <si>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</si>
  <si>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</si>
  <si>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</si>
  <si>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</si>
  <si>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</si>
  <si>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</si>
  <si>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</si>
  <si>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</si>
  <si>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</si>
  <si>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</si>
  <si>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</si>
  <si>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</si>
  <si>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</si>
  <si>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</si>
  <si>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</si>
  <si>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</si>
  <si>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</si>
  <si>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</si>
  <si>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</si>
  <si>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</si>
  <si>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</si>
  <si>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</si>
  <si>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</si>
  <si>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</si>
  <si>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</si>
  <si>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</si>
  <si>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</si>
  <si>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</si>
  <si>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</si>
  <si>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</si>
  <si>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</si>
  <si>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</si>
  <si>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</si>
  <si>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</si>
  <si>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</si>
  <si>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</si>
  <si>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</si>
  <si>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</si>
  <si>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</si>
  <si>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</si>
  <si>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</si>
  <si>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</si>
  <si>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</si>
  <si>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</si>
  <si>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</si>
  <si>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</si>
  <si>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</si>
  <si>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</si>
  <si>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</si>
  <si>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</si>
  <si>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</si>
  <si>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</si>
  <si>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</si>
  <si>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</si>
  <si>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</si>
  <si>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</si>
  <si>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</si>
  <si>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</si>
  <si>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</si>
  <si>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</si>
  <si>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</si>
  <si>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</si>
  <si>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</si>
  <si>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</si>
  <si>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</si>
  <si>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</si>
  <si>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</si>
  <si>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</si>
  <si>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</si>
  <si>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</si>
  <si>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</si>
  <si>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</si>
  <si>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</si>
  <si>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</si>
  <si>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</si>
  <si>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</si>
  <si>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</si>
  <si>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</si>
  <si>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</si>
  <si>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</si>
  <si>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</si>
  <si>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</si>
  <si>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</si>
  <si>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</si>
  <si>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</si>
  <si>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</si>
  <si>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</si>
  <si>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</si>
  <si>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</si>
  <si>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</si>
  <si>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</si>
  <si>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</si>
  <si>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</si>
  <si>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</si>
  <si>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</si>
  <si>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</si>
  <si>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</si>
  <si>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</si>
  <si>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</si>
  <si>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</si>
  <si>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</si>
  <si>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</si>
  <si>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</si>
  <si>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</si>
  <si>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</si>
  <si>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</si>
  <si>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</si>
  <si>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</si>
  <si>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</si>
  <si>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</si>
  <si>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</si>
  <si>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</si>
  <si>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</si>
  <si>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</si>
  <si>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</si>
  <si>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</si>
  <si>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</si>
  <si>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</si>
  <si>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</si>
  <si>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</si>
  <si>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</si>
  <si>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</si>
  <si>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</si>
  <si>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</si>
  <si>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</si>
  <si>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</si>
  <si>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</si>
  <si>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</si>
  <si>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</si>
  <si>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</si>
  <si>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</si>
  <si>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</si>
  <si>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</si>
  <si>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</si>
  <si>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</si>
  <si>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</si>
  <si>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</si>
  <si>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</si>
  <si>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</si>
  <si>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</si>
  <si>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</si>
  <si>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</si>
  <si>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</si>
  <si>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</si>
  <si>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</si>
  <si>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</si>
  <si>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</si>
  <si>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</si>
  <si>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</si>
  <si>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</si>
  <si>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</si>
  <si>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</si>
  <si>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</si>
  <si>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</si>
  <si>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</si>
  <si>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</si>
  <si>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</si>
  <si>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</si>
  <si>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</si>
  <si>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</si>
  <si>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</si>
  <si>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</si>
  <si>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</si>
  <si>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</si>
  <si>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</si>
  <si>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</si>
  <si>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</si>
  <si>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</si>
  <si>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</si>
  <si>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</si>
  <si>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</si>
  <si>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</si>
  <si>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</si>
  <si>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</si>
  <si>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</si>
  <si>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</si>
  <si>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</si>
  <si>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</si>
  <si>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</si>
  <si>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</si>
  <si>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</si>
  <si>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</si>
  <si>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</si>
  <si>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</si>
  <si>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</si>
  <si>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</si>
  <si>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</si>
  <si>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</si>
  <si>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</si>
  <si>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</si>
  <si>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</si>
  <si>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</si>
  <si>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</si>
  <si>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</si>
  <si>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</si>
  <si>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</si>
  <si>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</si>
  <si>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</si>
  <si>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</si>
  <si>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</si>
  <si>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</si>
  <si>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</si>
  <si>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</si>
  <si>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</si>
  <si>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</si>
  <si>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</si>
  <si>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</si>
  <si>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</si>
  <si>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</si>
  <si>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</si>
  <si>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</si>
  <si>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</si>
  <si>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</si>
  <si>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</si>
  <si>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</si>
  <si>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</si>
  <si>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</si>
  <si>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</si>
  <si>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</si>
  <si>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</si>
  <si>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</si>
  <si>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</si>
  <si>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</si>
  <si>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</si>
  <si>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</si>
  <si>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</si>
  <si>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</si>
  <si>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</si>
  <si>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</si>
  <si>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</si>
  <si>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</si>
  <si>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</si>
  <si>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</si>
  <si>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</si>
  <si>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</si>
  <si>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</si>
  <si>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</si>
  <si>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</si>
  <si>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</si>
  <si>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</si>
  <si>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</si>
  <si>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</si>
  <si>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</si>
  <si>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</si>
  <si>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</si>
  <si>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</si>
  <si>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</si>
  <si>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</si>
  <si>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</si>
  <si>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</si>
  <si>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</si>
  <si>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</si>
  <si>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</si>
  <si>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</si>
  <si>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</si>
  <si>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</si>
  <si>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</si>
  <si>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</si>
  <si>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</si>
  <si>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</si>
  <si>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</si>
  <si>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</si>
  <si>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</si>
  <si>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</si>
  <si>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</si>
  <si>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</si>
  <si>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</si>
  <si>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</si>
  <si>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</si>
  <si>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</si>
  <si>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</si>
  <si>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</si>
  <si>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</si>
  <si>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</si>
  <si>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</si>
  <si>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</si>
  <si>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</si>
  <si>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</si>
  <si>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</si>
  <si>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</si>
  <si>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</si>
  <si>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</si>
  <si>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</si>
  <si>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</si>
  <si>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</si>
  <si>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</si>
  <si>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</si>
  <si>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</si>
  <si>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</si>
  <si>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</si>
  <si>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</si>
  <si>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</si>
  <si>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</si>
  <si>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</si>
  <si>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</si>
  <si>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</si>
  <si>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</si>
  <si>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</si>
  <si>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</si>
  <si>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</si>
  <si>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</si>
  <si>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</si>
  <si>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</si>
  <si>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</si>
  <si>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</si>
  <si>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</si>
  <si>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</si>
  <si>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</si>
  <si>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</si>
  <si>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</si>
  <si>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</si>
  <si>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</si>
  <si>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</si>
  <si>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</si>
  <si>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</si>
  <si>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</si>
  <si>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</si>
  <si>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</si>
  <si>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</si>
  <si>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</si>
  <si>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</si>
  <si>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</si>
  <si>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</si>
  <si>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</si>
  <si>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</si>
  <si>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</si>
  <si>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</si>
  <si>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</si>
  <si>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</si>
  <si>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</si>
  <si>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</si>
  <si>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</si>
  <si>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</si>
  <si>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</si>
  <si>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</si>
  <si>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</si>
  <si>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</si>
  <si>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</si>
  <si>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</si>
  <si>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</si>
  <si>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</si>
  <si>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</si>
  <si>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</si>
  <si>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</si>
  <si>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</si>
  <si>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</si>
  <si>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</si>
  <si>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</si>
  <si>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</si>
  <si>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</si>
  <si>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</si>
  <si>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</si>
  <si>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</si>
  <si>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</si>
  <si>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</si>
  <si>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</si>
  <si>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</si>
  <si>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</si>
  <si>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</si>
  <si>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</si>
  <si>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</si>
  <si>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</si>
  <si>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</si>
  <si>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</si>
  <si>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</si>
  <si>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</si>
  <si>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</si>
  <si>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</si>
  <si>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</si>
  <si>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</si>
  <si>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</si>
  <si>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</si>
  <si>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</si>
  <si>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</si>
  <si>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</si>
  <si>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</si>
  <si>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</si>
  <si>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</si>
  <si>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</si>
  <si>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</si>
  <si>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</si>
  <si>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</si>
  <si>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</si>
  <si>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</si>
  <si>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</si>
  <si>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</si>
  <si>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</si>
  <si>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</si>
  <si>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</si>
  <si>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</si>
  <si>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</si>
  <si>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</si>
  <si>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</si>
  <si>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</si>
  <si>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</si>
  <si>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</si>
  <si>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</si>
  <si>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</si>
  <si>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</si>
  <si>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</si>
  <si>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</si>
  <si>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</si>
  <si>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</si>
  <si>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</si>
  <si>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</si>
  <si>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</si>
  <si>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</si>
  <si>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</si>
  <si>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</si>
  <si>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</si>
  <si>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</si>
  <si>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</si>
  <si>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</si>
  <si>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</si>
  <si>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</si>
  <si>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</si>
  <si>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</si>
  <si>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</si>
  <si>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</si>
  <si>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</si>
  <si>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</si>
  <si>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</si>
  <si>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</si>
  <si>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</si>
  <si>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</si>
  <si>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</si>
  <si>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</si>
  <si>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</si>
  <si>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</si>
  <si>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</si>
  <si>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</si>
  <si>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</si>
  <si>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</si>
  <si>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</si>
  <si>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</si>
  <si>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</si>
  <si>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</si>
  <si>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</si>
  <si>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</si>
  <si>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</si>
  <si>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</si>
  <si>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</si>
  <si>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</si>
  <si>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</si>
  <si>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</si>
  <si>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</si>
  <si>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</si>
  <si>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</si>
  <si>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</si>
  <si>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</si>
  <si>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</si>
  <si>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</si>
  <si>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</si>
  <si>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</si>
  <si>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</si>
  <si>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</si>
  <si>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</si>
  <si>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</si>
  <si>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</si>
  <si>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</si>
  <si>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</si>
  <si>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</si>
  <si>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</si>
  <si>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</si>
  <si>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</si>
  <si>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</si>
  <si>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</si>
  <si>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</si>
  <si>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</si>
  <si>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</si>
  <si>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</si>
  <si>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</si>
  <si>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</si>
  <si>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</si>
  <si>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</si>
  <si>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</si>
  <si>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</si>
  <si>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</si>
  <si>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</si>
  <si>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</si>
  <si>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</si>
  <si>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</si>
  <si>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</si>
  <si>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</si>
  <si>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</si>
  <si>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</si>
  <si>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</si>
  <si>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</si>
  <si>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</si>
  <si>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</si>
  <si>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</si>
  <si>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</si>
  <si>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</si>
  <si>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</si>
  <si>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</si>
  <si>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</si>
  <si>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</si>
  <si>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</si>
  <si>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</si>
  <si>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</si>
  <si>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</si>
  <si>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</si>
  <si>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</si>
  <si>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</si>
  <si>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</si>
  <si>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</si>
  <si>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</si>
  <si>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</si>
  <si>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</si>
  <si>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</si>
  <si>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</si>
  <si>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</si>
  <si>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</si>
  <si>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</si>
  <si>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</si>
  <si>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</si>
  <si>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</si>
  <si>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</si>
  <si>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</si>
  <si>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</si>
  <si>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</si>
  <si>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</si>
  <si>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</si>
  <si>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</si>
  <si>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</si>
  <si>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</si>
  <si>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</si>
  <si>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</si>
  <si>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</si>
  <si>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</si>
  <si>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</si>
  <si>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</si>
  <si>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</si>
  <si>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</si>
  <si>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</si>
  <si>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</si>
  <si>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</si>
  <si>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</si>
  <si>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</si>
  <si>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</si>
  <si>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</si>
  <si>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</si>
  <si>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</si>
  <si>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</si>
  <si>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</si>
  <si>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</si>
  <si>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</si>
  <si>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</si>
  <si>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</si>
  <si>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</si>
  <si>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</si>
  <si>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</si>
  <si>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</si>
  <si>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</si>
  <si>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</si>
  <si>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</si>
  <si>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</si>
  <si>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</si>
  <si>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</si>
  <si>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</si>
  <si>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</si>
  <si>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</si>
  <si>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</si>
  <si>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</si>
  <si>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</si>
  <si>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</si>
  <si>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</si>
  <si>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</si>
  <si>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</si>
  <si>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</si>
  <si>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</si>
  <si>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</si>
  <si>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</si>
  <si>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</si>
  <si>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</si>
  <si>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</si>
  <si>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</si>
  <si>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</si>
  <si>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</si>
  <si>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</si>
  <si>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</si>
  <si>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</si>
  <si>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</si>
  <si>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</si>
  <si>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</si>
  <si>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</si>
  <si>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</si>
  <si>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</si>
  <si>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</si>
  <si>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</si>
  <si>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</si>
  <si>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</si>
  <si>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</si>
  <si>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</si>
  <si>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</si>
  <si>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</si>
  <si>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</si>
  <si>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</si>
  <si>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</si>
  <si>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</si>
  <si>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</si>
  <si>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</si>
  <si>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</si>
  <si>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</si>
  <si>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</si>
  <si>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</si>
  <si>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</si>
  <si>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</si>
  <si>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</si>
  <si>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</si>
  <si>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</si>
  <si>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</si>
  <si>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</si>
  <si>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</si>
  <si>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</si>
  <si>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</si>
  <si>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</si>
  <si>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</si>
  <si>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</si>
  <si>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</si>
  <si>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</si>
  <si>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</si>
  <si>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</si>
  <si>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</si>
  <si>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</si>
  <si>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</si>
  <si>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</si>
  <si>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</si>
  <si>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</si>
  <si>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</si>
  <si>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</si>
  <si>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</si>
  <si>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</si>
  <si>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</si>
  <si>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</si>
  <si>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</si>
  <si>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</si>
  <si>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</si>
  <si>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</si>
  <si>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</si>
  <si>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</si>
  <si>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</si>
  <si>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</si>
  <si>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</si>
  <si>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</si>
  <si>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</si>
  <si>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</si>
  <si>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</si>
  <si>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</si>
  <si>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</si>
  <si>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</si>
  <si>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</si>
  <si>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</si>
  <si>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</si>
  <si>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</si>
  <si>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</si>
  <si>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</si>
  <si>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</si>
  <si>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</si>
  <si>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</si>
  <si>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</si>
  <si>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</si>
  <si>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</si>
  <si>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</si>
  <si>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</si>
  <si>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</si>
  <si>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</si>
  <si>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</si>
  <si>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</si>
  <si>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</si>
  <si>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</si>
  <si>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</si>
  <si>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</si>
  <si>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</si>
  <si>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</si>
  <si>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</si>
  <si>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</si>
  <si>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</si>
  <si>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</si>
  <si>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</si>
  <si>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</si>
  <si>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</si>
  <si>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</si>
  <si>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</si>
  <si>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</si>
  <si>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</si>
  <si>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</si>
  <si>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</si>
  <si>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</si>
  <si>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</si>
  <si>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</si>
  <si>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</si>
  <si>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</si>
  <si>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</si>
  <si>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</si>
  <si>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</si>
  <si>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</si>
  <si>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</si>
  <si>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</si>
  <si>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</si>
  <si>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</si>
  <si>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</si>
  <si>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</si>
  <si>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</si>
  <si>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</si>
  <si>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</si>
  <si>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</si>
  <si>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</si>
  <si>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</si>
  <si>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</si>
  <si>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</si>
  <si>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</si>
  <si>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</si>
  <si>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</si>
  <si>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</si>
  <si>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</si>
  <si>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</si>
  <si>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</si>
  <si>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</si>
  <si>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</si>
  <si>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</si>
  <si>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</si>
  <si>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</si>
  <si>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</si>
  <si>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</si>
  <si>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</si>
  <si>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</si>
  <si>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</si>
  <si>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</si>
  <si>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</si>
  <si>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</si>
  <si>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</si>
  <si>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</si>
  <si>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</si>
  <si>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</si>
  <si>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</si>
  <si>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</si>
  <si>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</si>
  <si>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</si>
  <si>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</si>
  <si>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</si>
  <si>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</si>
  <si>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</si>
  <si>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</si>
  <si>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</si>
  <si>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</si>
  <si>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</si>
  <si>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</si>
  <si>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</si>
  <si>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</si>
  <si>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</si>
  <si>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</si>
  <si>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</si>
  <si>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</si>
  <si>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</si>
  <si>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</si>
  <si>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</si>
  <si>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</si>
  <si>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</si>
  <si>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</si>
  <si>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</si>
  <si>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</si>
  <si>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</si>
  <si>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</si>
  <si>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</si>
  <si>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</si>
  <si>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</si>
  <si>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</si>
  <si>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</si>
  <si>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</si>
  <si>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</si>
  <si>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</si>
  <si>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</si>
  <si>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</si>
  <si>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</si>
  <si>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</si>
  <si>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</si>
  <si>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</si>
  <si>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</si>
  <si>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</si>
  <si>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</si>
  <si>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</si>
  <si>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</si>
  <si>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</si>
  <si>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</si>
  <si>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</si>
  <si>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</si>
  <si>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</si>
  <si>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</si>
  <si>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</si>
  <si>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</si>
  <si>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</si>
  <si>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</si>
  <si>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</si>
  <si>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</si>
  <si>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</si>
  <si>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</si>
  <si>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</si>
  <si>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</si>
  <si>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</si>
  <si>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</si>
  <si>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</si>
  <si>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</si>
  <si>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</si>
  <si>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</si>
  <si>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</si>
  <si>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</si>
  <si>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</si>
  <si>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</si>
  <si>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</si>
  <si>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</si>
  <si>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</si>
  <si>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</si>
  <si>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</si>
  <si>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</si>
  <si>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</si>
  <si>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</si>
  <si>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</si>
  <si>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</si>
  <si>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</si>
  <si>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</si>
  <si>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</si>
  <si>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</si>
  <si>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</si>
  <si>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</si>
  <si>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</si>
  <si>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</si>
  <si>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</si>
  <si>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</si>
  <si>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</si>
  <si>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</si>
  <si>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</si>
  <si>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</si>
  <si>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</si>
  <si>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</si>
  <si>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</si>
  <si>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</si>
  <si>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</si>
  <si>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</si>
  <si>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</si>
  <si>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</si>
  <si>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</si>
  <si>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</si>
  <si>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</si>
  <si>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</si>
  <si>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</si>
  <si>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</si>
  <si>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</si>
  <si>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</si>
  <si>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</si>
  <si>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</si>
  <si>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</si>
  <si>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</si>
  <si>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</si>
  <si>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</si>
  <si>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</si>
  <si>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</si>
  <si>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</si>
  <si>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</si>
  <si>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</si>
  <si>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</si>
  <si>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</si>
  <si>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</si>
  <si>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</si>
  <si>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</si>
  <si>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</si>
  <si>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</si>
  <si>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</si>
  <si>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</si>
  <si>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</si>
  <si>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</si>
  <si>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</si>
  <si>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</si>
  <si>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</si>
  <si>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</si>
  <si>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</si>
  <si>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</si>
  <si>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</si>
  <si>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</si>
  <si>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</si>
  <si>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</si>
  <si>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</si>
  <si>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</si>
  <si>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</si>
  <si>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</si>
  <si>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</si>
  <si>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</si>
  <si>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</si>
  <si>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</si>
  <si>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</si>
  <si>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</si>
  <si>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</si>
  <si>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</si>
  <si>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</si>
  <si>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</si>
  <si>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</si>
  <si>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</si>
  <si>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</si>
  <si>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</si>
  <si>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</si>
  <si>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</si>
  <si>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</si>
  <si>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</si>
  <si>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</si>
  <si>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</si>
  <si>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</si>
  <si>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</si>
  <si>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</si>
  <si>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</si>
  <si>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</si>
  <si>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</si>
  <si>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</si>
  <si>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</si>
  <si>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</si>
  <si>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</si>
  <si>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</si>
  <si>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</si>
  <si>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</si>
  <si>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</si>
  <si>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</si>
  <si>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</si>
  <si>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</si>
  <si>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</si>
  <si>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</si>
  <si>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</si>
  <si>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</si>
  <si>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</si>
  <si>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</si>
  <si>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</si>
  <si>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</si>
  <si>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</si>
  <si>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</si>
  <si>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</si>
  <si>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</si>
  <si>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</si>
  <si>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</si>
  <si>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</si>
  <si>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</si>
  <si>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</si>
  <si>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</si>
  <si>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</si>
  <si>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</si>
  <si>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</si>
  <si>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</si>
  <si>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</si>
  <si>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</si>
  <si>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</si>
  <si>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</si>
  <si>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</si>
  <si>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</si>
  <si>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</si>
  <si>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</si>
  <si>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</si>
  <si>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</si>
  <si>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</si>
  <si>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</si>
  <si>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</si>
  <si>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</si>
  <si>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</si>
  <si>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</si>
  <si>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</si>
  <si>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</si>
  <si>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</si>
  <si>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</si>
  <si>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</si>
  <si>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</si>
  <si>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</si>
  <si>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</si>
  <si>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</si>
  <si>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</si>
  <si>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</si>
  <si>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</si>
  <si>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</si>
  <si>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</si>
  <si>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</si>
  <si>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</si>
  <si>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</si>
  <si>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</si>
  <si>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</si>
  <si>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</si>
  <si>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</si>
  <si>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</si>
  <si>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</si>
  <si>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</si>
  <si>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</si>
  <si>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</si>
  <si>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</si>
  <si>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</si>
  <si>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</si>
  <si>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</si>
  <si>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</si>
  <si>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</si>
  <si>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</si>
  <si>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</si>
  <si>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</si>
  <si>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</si>
  <si>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</si>
  <si>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</si>
  <si>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</si>
  <si>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</si>
  <si>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</si>
  <si>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</si>
  <si>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</si>
  <si>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</si>
  <si>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</si>
  <si>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</si>
  <si>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</si>
  <si>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</si>
  <si>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</si>
  <si>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</si>
  <si>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</si>
  <si>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</si>
  <si>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</si>
  <si>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</si>
  <si>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</si>
  <si>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</si>
  <si>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</si>
  <si>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</si>
  <si>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</si>
  <si>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</si>
  <si>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</si>
  <si>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</si>
  <si>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</si>
  <si>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</si>
  <si>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</si>
  <si>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</si>
  <si>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</si>
  <si>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</si>
  <si>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</si>
  <si>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</si>
  <si>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</si>
  <si>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</si>
  <si>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</si>
  <si>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</si>
  <si>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</si>
  <si>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</si>
  <si>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</si>
  <si>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</si>
  <si>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</si>
  <si>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</si>
  <si>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</si>
  <si>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</si>
  <si>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</si>
  <si>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</si>
  <si>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</si>
  <si>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</si>
  <si>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</si>
  <si>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</si>
  <si>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</si>
  <si>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</si>
  <si>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</si>
  <si>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</si>
  <si>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</si>
  <si>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</si>
  <si>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</si>
  <si>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</si>
  <si>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</si>
  <si>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</si>
  <si>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</si>
  <si>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</si>
  <si>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</si>
  <si>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</si>
  <si>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</si>
  <si>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</si>
  <si>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</si>
  <si>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</si>
  <si>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</si>
  <si>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</si>
  <si>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</si>
  <si>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</si>
  <si>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</si>
  <si>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</si>
  <si>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</si>
  <si>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</si>
  <si>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</si>
  <si>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</si>
  <si>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</si>
  <si>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</si>
  <si>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</si>
  <si>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</si>
  <si>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</si>
  <si>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</si>
  <si>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</si>
  <si>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</si>
  <si>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</si>
  <si>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</si>
  <si>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</si>
  <si>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</si>
  <si>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</si>
  <si>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</si>
  <si>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</si>
  <si>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</si>
  <si>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</si>
  <si>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</si>
  <si>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</si>
  <si>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</si>
  <si>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</si>
  <si>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</si>
  <si>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</si>
  <si>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</si>
  <si>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</si>
  <si>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</si>
  <si>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</si>
  <si>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</si>
  <si>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</si>
  <si>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</si>
  <si>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</si>
  <si>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</si>
  <si>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</si>
  <si>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</si>
  <si>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</si>
  <si>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</si>
  <si>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</si>
  <si>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</si>
  <si>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</si>
  <si>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</si>
  <si>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</si>
  <si>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</si>
  <si>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</si>
  <si>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</si>
  <si>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</si>
  <si>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</si>
  <si>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</si>
  <si>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</si>
  <si>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</si>
  <si>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</si>
  <si>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</si>
  <si>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</si>
  <si>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</si>
  <si>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</si>
  <si>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</si>
  <si>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</si>
  <si>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</si>
  <si>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</si>
  <si>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</si>
  <si>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</si>
  <si>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</si>
  <si>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</si>
  <si>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</si>
  <si>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</si>
  <si>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</si>
  <si>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</si>
  <si>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</si>
  <si>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</si>
  <si>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</si>
  <si>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</si>
  <si>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</si>
  <si>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</si>
  <si>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</si>
  <si>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</si>
  <si>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</si>
  <si>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</si>
  <si>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</si>
  <si>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</si>
  <si>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</si>
  <si>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</si>
  <si>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</si>
  <si>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</si>
  <si>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</si>
  <si>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</si>
  <si>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</si>
  <si>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</si>
  <si>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</si>
  <si>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</si>
  <si>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</si>
  <si>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</si>
  <si>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</si>
  <si>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</si>
  <si>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</si>
  <si>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</si>
  <si>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</si>
  <si>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</si>
  <si>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</si>
  <si>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</si>
  <si>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</si>
  <si>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</si>
  <si>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</si>
  <si>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</si>
  <si>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</si>
  <si>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</si>
  <si>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</si>
  <si>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</si>
  <si>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</si>
  <si>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</si>
  <si>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</si>
  <si>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</si>
  <si>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</si>
  <si>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</si>
  <si>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</si>
  <si>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</si>
  <si>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</si>
  <si>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</si>
  <si>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</si>
  <si>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</si>
  <si>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</si>
  <si>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</si>
  <si>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</si>
  <si>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</si>
  <si>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</si>
  <si>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</si>
  <si>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</si>
  <si>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</si>
  <si>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</si>
  <si>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</si>
  <si>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</si>
  <si>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</si>
  <si>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</si>
  <si>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</si>
  <si>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</si>
  <si>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</si>
  <si>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</si>
  <si>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</si>
  <si>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</si>
  <si>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</si>
  <si>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</si>
  <si>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</si>
  <si>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</si>
  <si>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</si>
  <si>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</si>
  <si>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</si>
  <si>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</si>
  <si>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</si>
  <si>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</si>
  <si>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</si>
  <si>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</si>
  <si>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</si>
  <si>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</si>
  <si>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</si>
  <si>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</si>
  <si>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</si>
  <si>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</si>
  <si>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</si>
  <si>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</si>
  <si>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</si>
  <si>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</si>
  <si>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</si>
  <si>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</si>
  <si>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</si>
  <si>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</si>
  <si>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</si>
  <si>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</si>
  <si>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</si>
  <si>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</si>
  <si>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</si>
  <si>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</si>
  <si>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</si>
  <si>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</si>
  <si>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</si>
  <si>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</si>
  <si>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</si>
  <si>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</si>
  <si>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</si>
  <si>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</si>
  <si>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</si>
  <si>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</si>
  <si>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</si>
  <si>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</si>
  <si>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</si>
  <si>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</si>
  <si>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</si>
  <si>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</si>
  <si>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</si>
  <si>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</si>
  <si>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</si>
  <si>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</si>
  <si>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</si>
  <si>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</si>
  <si>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</si>
  <si>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</si>
  <si>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</si>
  <si>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</si>
  <si>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</si>
  <si>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</si>
  <si>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</si>
  <si>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</si>
  <si>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</si>
  <si>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</si>
  <si>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</si>
  <si>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</si>
  <si>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</si>
  <si>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</si>
  <si>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</si>
  <si>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</si>
  <si>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</si>
  <si>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</si>
  <si>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</si>
  <si>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</si>
  <si>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</si>
  <si>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</si>
  <si>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</si>
  <si>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</si>
  <si>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</si>
  <si>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</si>
  <si>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</si>
  <si>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</si>
  <si>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</si>
  <si>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</si>
  <si>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</si>
  <si>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</si>
  <si>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</si>
  <si>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</si>
  <si>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</si>
  <si>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</si>
  <si>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</si>
  <si>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</si>
  <si>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</si>
  <si>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</si>
  <si>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</si>
  <si>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</si>
  <si>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</si>
  <si>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</si>
  <si>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</si>
  <si>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</si>
  <si>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</si>
  <si>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</si>
  <si>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</si>
  <si>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</si>
  <si>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</si>
  <si>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</si>
  <si>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</si>
  <si>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</si>
  <si>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</si>
  <si>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</si>
  <si>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</si>
  <si>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</si>
  <si>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</si>
  <si>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</si>
  <si>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</si>
  <si>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</si>
  <si>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</si>
  <si>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</si>
  <si>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</si>
  <si>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</si>
  <si>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</si>
  <si>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</si>
  <si>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</si>
  <si>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</si>
  <si>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</si>
  <si>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</si>
  <si>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</si>
  <si>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</si>
  <si>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</si>
  <si>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</si>
  <si>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</si>
  <si>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</si>
  <si>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</si>
  <si>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</si>
  <si>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</si>
  <si>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</si>
  <si>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</si>
  <si>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</si>
  <si>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</si>
  <si>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</si>
  <si>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</si>
  <si>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</si>
  <si>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</si>
  <si>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</si>
  <si>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</si>
  <si>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</si>
  <si>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</si>
  <si>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</si>
  <si>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</si>
  <si>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</si>
  <si>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</si>
  <si>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</si>
  <si>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</si>
  <si>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</si>
  <si>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</si>
  <si>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</si>
  <si>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</si>
  <si>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</si>
  <si>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</si>
  <si>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</si>
  <si>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</si>
  <si>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</si>
  <si>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</si>
  <si>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</si>
  <si>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</si>
  <si>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</si>
  <si>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</si>
  <si>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</si>
  <si>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</si>
  <si>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</si>
  <si>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</si>
  <si>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</si>
  <si>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</si>
  <si>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</si>
  <si>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</si>
  <si>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</si>
  <si>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</si>
  <si>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</si>
  <si>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</si>
  <si>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</si>
  <si>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</si>
  <si>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</si>
  <si>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</si>
  <si>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</si>
  <si>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</si>
  <si>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</si>
  <si>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</si>
  <si>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</si>
  <si>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</si>
  <si>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</si>
  <si>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</si>
  <si>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</si>
  <si>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</si>
  <si>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</si>
  <si>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</si>
  <si>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</si>
  <si>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</si>
  <si>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</si>
  <si>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</si>
  <si>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</si>
  <si>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</si>
  <si>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</si>
  <si>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</si>
  <si>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</si>
  <si>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</si>
  <si>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</si>
  <si>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</si>
  <si>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</si>
  <si>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</si>
  <si>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</si>
  <si>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</si>
  <si>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</si>
  <si>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</si>
  <si>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</si>
  <si>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</si>
  <si>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</si>
  <si>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</si>
  <si>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</si>
  <si>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</si>
  <si>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</si>
  <si>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</si>
  <si>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</si>
  <si>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</si>
  <si>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</si>
  <si>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</si>
  <si>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</si>
  <si>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</si>
  <si>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</si>
  <si>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</si>
  <si>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</si>
  <si>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</si>
  <si>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</si>
  <si>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</si>
  <si>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</si>
  <si>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</si>
  <si>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</si>
  <si>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</si>
  <si>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</si>
  <si>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</si>
  <si>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</si>
  <si>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</si>
  <si>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</si>
  <si>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</si>
  <si>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</si>
  <si>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</si>
  <si>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</si>
  <si>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</si>
  <si>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</si>
  <si>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</si>
  <si>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</si>
  <si>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</si>
  <si>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</si>
  <si>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</si>
  <si>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</si>
  <si>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</si>
  <si>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</si>
  <si>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</si>
  <si>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</si>
  <si>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</si>
  <si>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</si>
  <si>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</si>
  <si>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</si>
  <si>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</si>
  <si>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</si>
  <si>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</si>
  <si>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</si>
  <si>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</si>
  <si>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</si>
  <si>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</si>
  <si>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</si>
  <si>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</si>
  <si>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</si>
  <si>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</si>
  <si>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</si>
  <si>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</si>
  <si>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</si>
  <si>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</si>
  <si>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</si>
  <si>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</si>
  <si>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</si>
  <si>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</si>
  <si>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</si>
  <si>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</si>
  <si>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</si>
  <si>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</si>
  <si>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</si>
  <si>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</si>
  <si>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</si>
  <si>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</si>
  <si>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</si>
  <si>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</si>
  <si>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</si>
  <si>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</si>
  <si>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</si>
  <si>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</si>
  <si>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</si>
  <si>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</si>
  <si>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</si>
  <si>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</si>
  <si>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</si>
  <si>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</si>
  <si>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</si>
  <si>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</si>
  <si>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</si>
  <si>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</si>
  <si>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</si>
  <si>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</si>
  <si>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</si>
  <si>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</si>
  <si>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</si>
  <si>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</si>
  <si>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</si>
  <si>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</si>
  <si>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</si>
  <si>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</si>
  <si>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</si>
  <si>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</si>
  <si>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</si>
  <si>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</si>
  <si>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</si>
  <si>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</si>
  <si>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</si>
  <si>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</si>
  <si>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</si>
  <si>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</si>
  <si>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</si>
  <si>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</si>
  <si>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</si>
  <si>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</si>
  <si>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</si>
  <si>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</si>
  <si>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</si>
  <si>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</si>
  <si>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</si>
  <si>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</si>
  <si>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</si>
  <si>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</si>
  <si>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</si>
  <si>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</si>
  <si>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</si>
  <si>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</si>
  <si>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</si>
  <si>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</si>
  <si>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</si>
  <si>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</si>
  <si>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</si>
  <si>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</si>
  <si>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</si>
  <si>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</si>
  <si>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</si>
  <si>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</si>
  <si>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</si>
  <si>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</si>
  <si>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</si>
  <si>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</si>
  <si>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</si>
  <si>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</si>
  <si>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</si>
  <si>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</si>
  <si>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</si>
  <si>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</si>
  <si>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</si>
  <si>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</si>
  <si>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</si>
  <si>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</si>
  <si>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</si>
  <si>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</si>
  <si>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</si>
  <si>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</si>
  <si>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</si>
  <si>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</si>
  <si>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</si>
  <si>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</si>
  <si>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</si>
  <si>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</si>
  <si>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</si>
  <si>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</si>
  <si>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</si>
  <si>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</si>
  <si>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</si>
  <si>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</si>
  <si>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</si>
  <si>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</si>
  <si>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</si>
  <si>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</si>
  <si>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</si>
  <si>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</si>
  <si>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</si>
  <si>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</si>
  <si>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</si>
  <si>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</si>
  <si>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</si>
  <si>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</si>
  <si>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</si>
  <si>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</si>
  <si>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</si>
  <si>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</si>
  <si>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</si>
  <si>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</si>
  <si>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</si>
  <si>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</si>
  <si>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</si>
  <si>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</si>
  <si>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</si>
  <si>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</si>
  <si>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</si>
  <si>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</si>
  <si>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</si>
  <si>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</si>
  <si>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</si>
  <si>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</si>
  <si>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</si>
  <si>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</si>
  <si>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</si>
  <si>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</si>
  <si>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</si>
  <si>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</si>
  <si>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</si>
  <si>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</si>
  <si>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</si>
  <si>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</si>
  <si>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</si>
  <si>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</si>
  <si>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</si>
  <si>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</si>
  <si>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</si>
  <si>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</si>
  <si>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</si>
  <si>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</si>
  <si>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</si>
  <si>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</si>
  <si>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</si>
  <si>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</si>
  <si>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</si>
  <si>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</si>
  <si>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</si>
  <si>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</si>
  <si>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</si>
  <si>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</si>
  <si>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</si>
  <si>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</si>
  <si>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</si>
  <si>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</si>
  <si>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</si>
  <si>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</si>
  <si>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</si>
  <si>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</si>
  <si>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</si>
  <si>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</si>
  <si>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</si>
  <si>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</si>
  <si>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</si>
  <si>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</si>
  <si>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</si>
  <si>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</si>
  <si>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</si>
  <si>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</si>
  <si>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</si>
  <si>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</si>
  <si>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</si>
  <si>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</si>
  <si>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</si>
  <si>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</si>
  <si>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</si>
  <si>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</si>
  <si>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</si>
  <si>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</si>
  <si>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</si>
  <si>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</si>
  <si>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</si>
  <si>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</si>
  <si>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</si>
  <si>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</si>
  <si>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</si>
  <si>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</si>
  <si>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</si>
  <si>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</si>
  <si>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</si>
  <si>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</si>
  <si>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</si>
  <si>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</si>
  <si>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</si>
  <si>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</si>
  <si>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</si>
  <si>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</si>
  <si>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</si>
  <si>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</si>
  <si>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</si>
  <si>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</si>
  <si>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</si>
  <si>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</si>
  <si>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</si>
  <si>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</si>
  <si>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</si>
  <si>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</si>
  <si>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</si>
  <si>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</si>
  <si>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</si>
  <si>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</si>
  <si>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</si>
  <si>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</si>
  <si>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</si>
  <si>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</si>
  <si>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</si>
  <si>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</si>
  <si>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</si>
  <si>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</si>
  <si>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</si>
  <si>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</si>
  <si>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</si>
  <si>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</si>
  <si>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</si>
  <si>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</si>
  <si>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</si>
  <si>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</si>
  <si>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</si>
  <si>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</si>
  <si>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</si>
  <si>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</si>
  <si>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</si>
  <si>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</si>
  <si>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</si>
  <si>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</si>
  <si>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</si>
  <si>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</si>
  <si>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</si>
  <si>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</si>
  <si>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</si>
  <si>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</si>
  <si>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</si>
  <si>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</si>
  <si>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</si>
  <si>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</si>
  <si>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</si>
  <si>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</si>
  <si>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</si>
  <si>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</si>
  <si>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</si>
  <si>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</si>
  <si>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</si>
  <si>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</si>
  <si>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</si>
  <si>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</si>
  <si>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</si>
  <si>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</si>
  <si>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</si>
  <si>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</si>
  <si>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</si>
  <si>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</si>
  <si>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</si>
  <si>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</si>
  <si>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</si>
  <si>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</si>
  <si>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</si>
  <si>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</si>
  <si>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</si>
  <si>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</si>
  <si>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</si>
  <si>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</si>
  <si>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</si>
  <si>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</si>
  <si>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</si>
  <si>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</si>
  <si>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</si>
  <si>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</si>
  <si>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</si>
  <si>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</si>
  <si>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</si>
  <si>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</si>
  <si>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</si>
  <si>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</si>
  <si>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</si>
  <si>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</si>
  <si>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</si>
  <si>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</si>
  <si>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</si>
  <si>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</si>
  <si>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</si>
  <si>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</si>
  <si>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</si>
  <si>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</si>
  <si>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</si>
  <si>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</si>
  <si>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</si>
  <si>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</si>
  <si>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</si>
  <si>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</si>
  <si>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</si>
  <si>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</si>
  <si>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</si>
  <si>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</si>
  <si>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</si>
  <si>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</si>
  <si>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</si>
  <si>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</si>
  <si>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</si>
  <si>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</si>
  <si>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</si>
  <si>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</si>
  <si>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</si>
  <si>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</si>
  <si>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</si>
  <si>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</si>
  <si>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</si>
  <si>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</si>
  <si>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</si>
  <si>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</si>
  <si>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</si>
  <si>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</si>
  <si>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</si>
  <si>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</si>
  <si>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</si>
  <si>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</si>
  <si>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</si>
  <si>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</si>
  <si>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</si>
  <si>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</si>
  <si>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</si>
  <si>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</si>
  <si>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</si>
  <si>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</si>
  <si>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</si>
  <si>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</si>
  <si>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</si>
  <si>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</si>
  <si>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</si>
  <si>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</si>
  <si>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</si>
  <si>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</si>
  <si>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</si>
  <si>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</si>
  <si>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</si>
  <si>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</si>
  <si>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</si>
  <si>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</si>
  <si>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</si>
  <si>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</si>
  <si>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</si>
  <si>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</si>
  <si>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</si>
  <si>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</si>
  <si>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</si>
  <si>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</si>
  <si>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</si>
  <si>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</si>
  <si>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</si>
  <si>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</si>
  <si>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</si>
  <si>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</si>
  <si>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</si>
  <si>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</si>
  <si>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</si>
  <si>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</si>
  <si>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</si>
  <si>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</si>
  <si>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</si>
  <si>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</si>
  <si>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</si>
  <si>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</si>
  <si>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</si>
  <si>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</si>
  <si>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</si>
  <si>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</si>
  <si>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</si>
  <si>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</si>
  <si>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</si>
  <si>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</si>
  <si>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</si>
  <si>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</si>
  <si>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</si>
  <si>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</si>
  <si>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</si>
  <si>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</si>
  <si>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</si>
  <si>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</si>
  <si>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</si>
  <si>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</si>
  <si>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</si>
  <si>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</si>
  <si>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</si>
  <si>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</si>
  <si>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</si>
  <si>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</si>
  <si>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</si>
  <si>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</si>
  <si>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</si>
  <si>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</si>
  <si>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</si>
  <si>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</si>
  <si>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</si>
  <si>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</si>
  <si>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</si>
  <si>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</si>
  <si>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</si>
  <si>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</si>
  <si>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</si>
  <si>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</si>
  <si>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</si>
  <si>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</si>
  <si>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</si>
  <si>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</si>
  <si>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</si>
  <si>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</si>
  <si>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</si>
  <si>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</si>
  <si>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</si>
  <si>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</si>
  <si>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</si>
  <si>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</si>
  <si>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</si>
  <si>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</si>
  <si>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</si>
  <si>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</si>
  <si>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</si>
  <si>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</si>
  <si>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</si>
  <si>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</si>
  <si>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</si>
  <si>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</si>
  <si>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</si>
  <si>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</si>
  <si>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</si>
  <si>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</si>
  <si>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</si>
  <si>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</si>
  <si>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</si>
  <si>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</si>
  <si>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</si>
  <si>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</si>
  <si>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</si>
  <si>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</si>
  <si>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</si>
  <si>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</si>
  <si>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</si>
  <si>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</si>
  <si>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</si>
  <si>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</si>
  <si>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</si>
  <si>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</si>
  <si>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</si>
  <si>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</si>
  <si>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</si>
  <si>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</si>
  <si>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</si>
  <si>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</si>
  <si>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</si>
  <si>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</si>
  <si>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</si>
  <si>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</si>
  <si>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</si>
  <si>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</si>
  <si>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</si>
  <si>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</si>
  <si>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</si>
  <si>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</si>
  <si>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</si>
  <si>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</si>
  <si>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</si>
  <si>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</si>
  <si>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</si>
  <si>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</si>
  <si>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</si>
  <si>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</si>
  <si>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</si>
  <si>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</si>
  <si>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</si>
  <si>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</si>
  <si>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</si>
  <si>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</si>
  <si>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</si>
  <si>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</si>
  <si>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</si>
  <si>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</si>
  <si>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</si>
  <si>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</si>
  <si>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</si>
  <si>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</si>
  <si>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</si>
  <si>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</si>
  <si>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</si>
  <si>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</si>
  <si>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</si>
  <si>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</si>
  <si>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</si>
  <si>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</si>
  <si>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</si>
  <si>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</si>
  <si>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</si>
  <si>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</si>
  <si>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</si>
  <si>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</si>
  <si>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</si>
  <si>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</si>
  <si>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</si>
  <si>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</si>
  <si>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</si>
  <si>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</si>
  <si>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</si>
  <si>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</si>
  <si>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</si>
  <si>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</si>
  <si>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</si>
  <si>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</si>
  <si>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</si>
  <si>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</si>
  <si>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</si>
  <si>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</si>
  <si>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</si>
  <si>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</si>
  <si>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</si>
  <si>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</si>
  <si>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</si>
  <si>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</si>
  <si>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</si>
  <si>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</si>
  <si>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</si>
  <si>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</si>
  <si>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</si>
  <si>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</si>
  <si>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</si>
  <si>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</si>
  <si>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</si>
  <si>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</si>
  <si>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</si>
  <si>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</si>
  <si>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</si>
  <si>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</si>
  <si>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</si>
  <si>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</si>
  <si>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</si>
  <si>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</si>
  <si>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</si>
  <si>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</si>
  <si>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</si>
  <si>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</si>
  <si>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</si>
  <si>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</si>
  <si>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</si>
  <si>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</si>
  <si>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</si>
  <si>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</si>
  <si>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</si>
  <si>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</si>
  <si>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</si>
  <si>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</si>
  <si>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</si>
  <si>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</si>
  <si>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</si>
  <si>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</si>
  <si>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</si>
  <si>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</si>
  <si>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</si>
  <si>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</si>
  <si>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</si>
  <si>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</si>
  <si>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</si>
  <si>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</si>
  <si>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</si>
  <si>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</si>
  <si>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</si>
  <si>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</si>
  <si>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</si>
  <si>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</si>
  <si>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</si>
  <si>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</si>
  <si>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</si>
  <si>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</si>
  <si>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</si>
  <si>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</si>
  <si>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</si>
  <si>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</si>
  <si>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</si>
  <si>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</si>
  <si>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</si>
  <si>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</si>
  <si>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</si>
  <si>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</si>
  <si>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</si>
  <si>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</si>
  <si>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</si>
  <si>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</si>
  <si>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</si>
  <si>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</si>
  <si>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</si>
  <si>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</si>
  <si>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</si>
  <si>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</si>
  <si>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</si>
  <si>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</si>
  <si>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</si>
  <si>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</si>
  <si>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</si>
  <si>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</si>
  <si>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</si>
  <si>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</si>
  <si>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</si>
  <si>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</si>
  <si>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</si>
  <si>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</si>
  <si>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</si>
  <si>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</si>
  <si>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</si>
  <si>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</si>
  <si>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</si>
  <si>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</si>
  <si>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</si>
  <si>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</si>
  <si>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</si>
  <si>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</si>
  <si>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</si>
  <si>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</si>
  <si>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</si>
  <si>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</si>
  <si>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</si>
  <si>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</si>
  <si>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</si>
  <si>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</si>
  <si>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</si>
  <si>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</si>
  <si>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</si>
  <si>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</si>
  <si>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</si>
  <si>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</si>
  <si>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</si>
  <si>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</si>
  <si>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</si>
  <si>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</si>
  <si>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</si>
  <si>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</si>
  <si>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</si>
  <si>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</si>
  <si>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</si>
  <si>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</si>
  <si>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</si>
  <si>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</si>
  <si>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</si>
  <si>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</si>
  <si>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</si>
  <si>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</si>
  <si>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</si>
  <si>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</si>
  <si>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</si>
  <si>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</si>
  <si>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</si>
  <si>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</si>
  <si>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</si>
  <si>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</si>
  <si>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</si>
  <si>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</si>
  <si>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</si>
  <si>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</si>
  <si>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</si>
  <si>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</si>
  <si>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</si>
  <si>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</si>
  <si>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</si>
  <si>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</si>
  <si>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</si>
  <si>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</si>
  <si>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</si>
  <si>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</si>
  <si>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</si>
  <si>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</si>
  <si>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</si>
  <si>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</si>
  <si>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</si>
  <si>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</si>
  <si>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</si>
  <si>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</si>
  <si>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</si>
  <si>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</si>
  <si>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</si>
  <si>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</si>
  <si>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</si>
  <si>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</si>
  <si>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</si>
  <si>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</si>
  <si>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</si>
  <si>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</si>
  <si>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</si>
  <si>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</si>
  <si>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</si>
  <si>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</si>
  <si>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</si>
  <si>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</si>
  <si>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</si>
  <si>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</si>
  <si>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</si>
  <si>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</si>
  <si>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</si>
  <si>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</si>
  <si>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</si>
  <si>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</si>
  <si>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</si>
  <si>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</si>
  <si>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</si>
  <si>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</si>
  <si>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</si>
  <si>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</si>
  <si>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</si>
  <si>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</si>
  <si>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</si>
  <si>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</si>
  <si>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</si>
  <si>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</si>
  <si>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</si>
  <si>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</si>
  <si>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</si>
  <si>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</si>
  <si>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</si>
  <si>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</si>
  <si>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</si>
  <si>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</si>
  <si>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</si>
  <si>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</si>
  <si>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</si>
  <si>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</si>
  <si>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</si>
  <si>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</si>
  <si>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</si>
  <si>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</si>
  <si>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</si>
  <si>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</si>
  <si>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</si>
  <si>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</si>
  <si>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</si>
  <si>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</si>
  <si>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</si>
  <si>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</si>
  <si>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</si>
  <si>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</si>
  <si>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</si>
  <si>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</si>
  <si>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</si>
  <si>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</si>
  <si>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</si>
  <si>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</si>
  <si>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</si>
  <si>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</si>
  <si>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</si>
  <si>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</si>
  <si>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</si>
  <si>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</si>
  <si>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</si>
  <si>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</si>
  <si>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</si>
  <si>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</si>
  <si>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</si>
  <si>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</si>
  <si>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</si>
  <si>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</si>
  <si>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</si>
  <si>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</si>
  <si>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</si>
  <si>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</si>
  <si>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</si>
  <si>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</si>
  <si>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</si>
  <si>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</si>
  <si>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</si>
  <si>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</si>
  <si>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</si>
  <si>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</si>
  <si>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</si>
  <si>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</si>
  <si>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</si>
  <si>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</si>
  <si>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</si>
  <si>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</si>
  <si>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</si>
  <si>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</si>
  <si>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</si>
  <si>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</si>
  <si>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</si>
  <si>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</si>
  <si>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</si>
  <si>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</si>
  <si>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</si>
  <si>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</si>
  <si>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</si>
  <si>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</si>
  <si>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</si>
  <si>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</si>
  <si>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</si>
  <si>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</si>
  <si>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</si>
  <si>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</si>
  <si>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</si>
  <si>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</si>
  <si>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</si>
  <si>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</si>
  <si>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</si>
  <si>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</si>
  <si>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</si>
  <si>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</si>
  <si>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</si>
  <si>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</si>
  <si>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</si>
  <si>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</si>
  <si>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</si>
  <si>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</si>
  <si>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</si>
  <si>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</si>
  <si>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</si>
  <si>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</si>
  <si>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</si>
  <si>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</si>
  <si>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</si>
  <si>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</si>
  <si>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</si>
  <si>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</si>
  <si>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</si>
  <si>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</si>
  <si>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</si>
  <si>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</si>
  <si>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</si>
  <si>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</si>
  <si>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</si>
  <si>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</si>
  <si>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</si>
  <si>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</si>
  <si>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</si>
  <si>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</si>
  <si>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</si>
  <si>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</si>
  <si>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</si>
  <si>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</si>
  <si>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</si>
  <si>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</si>
  <si>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</si>
  <si>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</si>
  <si>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</si>
  <si>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</si>
  <si>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</si>
  <si>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</si>
  <si>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</si>
  <si>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</si>
  <si>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</si>
  <si>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</si>
  <si>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</si>
  <si>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</si>
  <si>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</si>
  <si>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</si>
  <si>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</si>
  <si>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</si>
  <si>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</si>
  <si>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</si>
  <si>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</si>
  <si>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</si>
  <si>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</si>
  <si>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</si>
  <si>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</si>
  <si>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</si>
  <si>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</si>
  <si>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</si>
  <si>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</si>
  <si>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</si>
  <si>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</si>
  <si>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</si>
  <si>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</si>
  <si>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</si>
  <si>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</si>
  <si>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</si>
  <si>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</si>
  <si>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</si>
  <si>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</si>
  <si>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</si>
  <si>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</si>
  <si>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</si>
  <si>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</si>
  <si>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</si>
  <si>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</si>
  <si>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</si>
  <si>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</si>
  <si>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</si>
  <si>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</si>
  <si>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</si>
  <si>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</si>
  <si>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</si>
  <si>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</si>
  <si>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</si>
  <si>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</si>
  <si>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</si>
  <si>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</si>
  <si>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</si>
  <si>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</si>
  <si>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</si>
  <si>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</si>
  <si>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</si>
  <si>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</si>
  <si>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</si>
  <si>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</si>
  <si>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</si>
  <si>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</si>
  <si>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</si>
  <si>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</si>
  <si>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</si>
  <si>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</si>
  <si>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</si>
  <si>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</si>
  <si>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</si>
  <si>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</si>
  <si>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</si>
  <si>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</si>
  <si>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</si>
  <si>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</si>
  <si>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</si>
  <si>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</si>
  <si>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</si>
  <si>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</si>
  <si>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</si>
  <si>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</si>
  <si>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</si>
  <si>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</si>
  <si>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</si>
  <si>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</si>
  <si>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</si>
  <si>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</si>
  <si>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</si>
  <si>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</si>
  <si>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</si>
  <si>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</si>
  <si>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</si>
  <si>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</si>
  <si>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</si>
  <si>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</si>
  <si>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</si>
  <si>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</si>
  <si>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</si>
  <si>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</si>
  <si>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</si>
  <si>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</si>
  <si>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</si>
  <si>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</si>
  <si>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</si>
  <si>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</si>
  <si>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</si>
  <si>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</si>
  <si>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</si>
  <si>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</si>
  <si>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</si>
  <si>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</si>
  <si>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</si>
  <si>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</si>
  <si>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</si>
  <si>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</si>
  <si>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</si>
  <si>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</si>
  <si>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</si>
  <si>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</si>
  <si>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</si>
  <si>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</si>
  <si>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</si>
  <si>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</si>
  <si>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</si>
  <si>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</si>
  <si>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</si>
  <si>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</si>
  <si>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</si>
  <si>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</si>
  <si>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</si>
  <si>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</si>
  <si>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</si>
  <si>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</si>
  <si>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</si>
  <si>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</si>
  <si>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</si>
  <si>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</si>
  <si>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</si>
  <si>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</si>
  <si>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</si>
  <si>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</si>
  <si>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</si>
  <si>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</si>
  <si>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</si>
  <si>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</si>
  <si>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</si>
  <si>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</si>
  <si>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</si>
  <si>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</si>
  <si>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</si>
  <si>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</si>
  <si>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</si>
  <si>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</si>
  <si>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</si>
  <si>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</si>
  <si>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</si>
  <si>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</si>
  <si>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</si>
  <si>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</si>
  <si>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</si>
  <si>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</si>
  <si>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</si>
  <si>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</si>
  <si>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</si>
  <si>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</si>
  <si>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</si>
  <si>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</si>
  <si>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</si>
  <si>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</si>
  <si>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</si>
  <si>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</si>
  <si>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</si>
  <si>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</si>
  <si>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</si>
  <si>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</si>
  <si>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</si>
  <si>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</si>
  <si>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</si>
  <si>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</si>
  <si>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</si>
  <si>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</si>
  <si>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</si>
  <si>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</si>
  <si>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</si>
  <si>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</si>
  <si>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</si>
  <si>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</si>
  <si>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</si>
  <si>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</si>
  <si>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</si>
  <si>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</si>
  <si>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</si>
  <si>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</si>
  <si>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</si>
  <si>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</si>
  <si>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</si>
  <si>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</si>
  <si>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</si>
  <si>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</si>
  <si>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</si>
  <si>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</si>
  <si>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</si>
  <si>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</si>
  <si>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</si>
  <si>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</si>
  <si>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</si>
  <si>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</si>
  <si>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</si>
  <si>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</si>
  <si>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</si>
  <si>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</si>
  <si>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</si>
  <si>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</si>
  <si>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</si>
  <si>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</si>
  <si>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</si>
  <si>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</si>
  <si>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</si>
  <si>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</si>
  <si>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</si>
  <si>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</si>
  <si>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</si>
  <si>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</si>
  <si>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</si>
  <si>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</si>
  <si>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</si>
  <si>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</si>
  <si>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</si>
  <si>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</si>
  <si>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</si>
  <si>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</si>
  <si>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</si>
  <si>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</si>
  <si>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</si>
  <si>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</si>
  <si>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</si>
  <si>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</si>
  <si>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</si>
  <si>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</si>
  <si>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</si>
  <si>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</si>
  <si>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</si>
  <si>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</si>
  <si>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</si>
  <si>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</si>
  <si>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</si>
  <si>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</si>
  <si>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</si>
  <si>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</si>
  <si>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</si>
  <si>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</si>
  <si>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</si>
  <si>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</si>
  <si>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</si>
  <si>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</si>
  <si>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</si>
  <si>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</si>
  <si>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</si>
  <si>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</si>
  <si>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</si>
  <si>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</si>
  <si>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</si>
  <si>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</si>
  <si>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</si>
  <si>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</si>
  <si>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</si>
  <si>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</si>
  <si>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</si>
  <si>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</si>
  <si>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</si>
  <si>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</si>
  <si>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</si>
  <si>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</si>
  <si>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</si>
  <si>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</si>
  <si>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</si>
  <si>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</si>
  <si>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</si>
  <si>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</si>
  <si>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</si>
  <si>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</si>
  <si>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</si>
  <si>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</si>
  <si>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</si>
  <si>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</si>
  <si>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</si>
  <si>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</si>
  <si>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</si>
  <si>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</si>
  <si>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</si>
  <si>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</si>
  <si>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</si>
  <si>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</si>
  <si>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</si>
  <si>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</si>
  <si>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</si>
  <si>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</si>
  <si>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</si>
  <si>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</si>
  <si>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</si>
  <si>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</si>
  <si>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</si>
  <si>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</si>
  <si>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</si>
  <si>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</si>
  <si>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</si>
  <si>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</si>
  <si>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</si>
  <si>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</si>
  <si>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</si>
  <si>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</si>
  <si>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</si>
  <si>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</si>
  <si>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</si>
  <si>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</si>
  <si>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</si>
  <si>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</si>
  <si>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</si>
  <si>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</si>
  <si>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</si>
  <si>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</si>
  <si>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</si>
  <si>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</si>
  <si>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</si>
  <si>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</si>
  <si>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</si>
  <si>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</si>
  <si>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</si>
  <si>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</si>
  <si>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</si>
  <si>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</si>
  <si>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</si>
  <si>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</si>
  <si>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</si>
  <si>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</si>
  <si>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</si>
  <si>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</si>
  <si>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</si>
  <si>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</si>
  <si>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</si>
  <si>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</si>
  <si>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</si>
  <si>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</si>
  <si>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</si>
  <si>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</si>
  <si>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</si>
  <si>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</si>
  <si>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</si>
  <si>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</si>
  <si>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</si>
  <si>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</si>
  <si>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</si>
  <si>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</si>
  <si>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</si>
  <si>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</si>
  <si>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</si>
  <si>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</si>
  <si>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</si>
  <si>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</si>
  <si>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</si>
  <si>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</si>
  <si>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</si>
  <si>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</si>
  <si>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</si>
  <si>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</si>
  <si>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</si>
  <si>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</si>
  <si>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</si>
  <si>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</si>
  <si>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</si>
  <si>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</si>
  <si>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</si>
  <si>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</si>
  <si>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</si>
  <si>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</si>
  <si>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</si>
  <si>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</si>
  <si>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</si>
  <si>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</si>
  <si>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</si>
  <si>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</si>
  <si>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</si>
  <si>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</si>
  <si>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</si>
  <si>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</si>
  <si>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</si>
  <si>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</si>
  <si>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</si>
  <si>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</si>
  <si>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</si>
  <si>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</si>
  <si>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</si>
  <si>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</si>
  <si>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</si>
  <si>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</si>
  <si>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</si>
  <si>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</si>
  <si>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</si>
  <si>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</si>
  <si>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</si>
  <si>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</si>
  <si>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</si>
  <si>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</si>
  <si>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</si>
  <si>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</si>
  <si>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</si>
  <si>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</si>
  <si>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</si>
  <si>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</si>
  <si>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</si>
  <si>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</si>
  <si>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</si>
  <si>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</si>
  <si>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</si>
  <si>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</si>
  <si>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</si>
  <si>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</si>
  <si>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</si>
  <si>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</si>
  <si>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</si>
  <si>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</si>
  <si>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</si>
  <si>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</si>
  <si>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</si>
  <si>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</si>
  <si>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</si>
  <si>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</si>
  <si>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</si>
  <si>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</si>
  <si>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</si>
  <si>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</si>
  <si>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</si>
  <si>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</si>
  <si>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</si>
  <si>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</si>
  <si>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</si>
  <si>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</si>
  <si>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</si>
  <si>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</si>
  <si>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</si>
  <si>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</si>
  <si>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</si>
  <si>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</si>
  <si>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</si>
  <si>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</si>
  <si>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</si>
  <si>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</si>
  <si>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</si>
  <si>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</si>
  <si>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</si>
  <si>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</si>
  <si>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</si>
  <si>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</si>
  <si>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</si>
  <si>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</si>
  <si>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</si>
  <si>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</si>
  <si>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</si>
  <si>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</si>
  <si>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</si>
  <si>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</si>
  <si>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</si>
  <si>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</si>
  <si>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</si>
  <si>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</si>
  <si>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</si>
  <si>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</si>
  <si>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</si>
  <si>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</si>
  <si>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</si>
  <si>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</si>
  <si>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</si>
  <si>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</si>
  <si>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</si>
  <si>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</si>
  <si>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</si>
  <si>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</si>
  <si>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</si>
  <si>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</si>
  <si>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</si>
  <si>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</si>
  <si>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</si>
  <si>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</si>
  <si>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</si>
  <si>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</si>
  <si>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</si>
  <si>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</si>
  <si>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</si>
  <si>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</si>
  <si>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</si>
  <si>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</si>
  <si>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</si>
  <si>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</si>
  <si>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</si>
  <si>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</si>
  <si>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</si>
  <si>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</si>
  <si>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</si>
  <si>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</si>
  <si>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</si>
  <si>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</si>
  <si>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</si>
  <si>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</si>
  <si>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</si>
  <si>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</si>
  <si>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</si>
  <si>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</si>
  <si>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</si>
  <si>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</si>
  <si>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</si>
  <si>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</si>
  <si>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</si>
  <si>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</si>
  <si>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</si>
  <si>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</si>
  <si>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</si>
  <si>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</si>
  <si>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</si>
  <si>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</si>
  <si>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</si>
  <si>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</si>
  <si>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</si>
  <si>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</si>
  <si>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</si>
  <si>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</si>
  <si>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</si>
  <si>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</si>
  <si>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</si>
  <si>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</si>
  <si>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</si>
  <si>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</si>
  <si>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</si>
  <si>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</si>
  <si>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</si>
  <si>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</si>
  <si>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</si>
  <si>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</si>
  <si>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</si>
  <si>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</si>
  <si>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</si>
  <si>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</si>
  <si>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</si>
  <si>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</si>
  <si>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</si>
  <si>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</si>
  <si>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</si>
  <si>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</si>
  <si>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</si>
  <si>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</si>
  <si>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</si>
  <si>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</si>
  <si>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</si>
  <si>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</si>
  <si>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</si>
  <si>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</si>
  <si>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</si>
  <si>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</si>
  <si>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</si>
  <si>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</si>
  <si>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</si>
  <si>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</si>
  <si>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</si>
  <si>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</si>
  <si>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</si>
  <si>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</si>
  <si>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</si>
  <si>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</si>
  <si>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</si>
  <si>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</si>
  <si>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</si>
  <si>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</si>
  <si>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</si>
  <si>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</si>
  <si>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</si>
  <si>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</si>
  <si>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</si>
  <si>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</si>
  <si>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</si>
  <si>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</si>
  <si>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</si>
  <si>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</si>
  <si>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</si>
  <si>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</si>
  <si>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</si>
  <si>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</si>
  <si>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</si>
  <si>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</si>
  <si>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</si>
  <si>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</si>
  <si>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</si>
  <si>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</si>
  <si>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</si>
  <si>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</si>
  <si>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</si>
  <si>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</si>
  <si>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</si>
  <si>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</si>
  <si>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</si>
  <si>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</si>
  <si>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</si>
  <si>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</si>
  <si>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</si>
  <si>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</si>
  <si>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</si>
  <si>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</si>
  <si>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</si>
  <si>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</si>
  <si>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</si>
  <si>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</si>
  <si>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</si>
  <si>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</si>
  <si>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</si>
  <si>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</si>
  <si>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</si>
  <si>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</si>
  <si>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</si>
  <si>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</si>
  <si>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</si>
  <si>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</si>
  <si>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</si>
  <si>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</si>
  <si>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</si>
  <si>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</si>
  <si>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</si>
  <si>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</si>
  <si>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</si>
  <si>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</si>
  <si>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</si>
  <si>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</si>
  <si>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</si>
  <si>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</si>
  <si>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</si>
  <si>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</si>
  <si>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</si>
  <si>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</si>
  <si>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</si>
  <si>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</si>
  <si>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</si>
  <si>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</si>
  <si>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</si>
  <si>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</si>
  <si>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</si>
  <si>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</si>
  <si>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</si>
  <si>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</si>
  <si>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</si>
  <si>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</si>
  <si>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</si>
  <si>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</si>
  <si>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</si>
  <si>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</si>
  <si>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</si>
  <si>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</si>
  <si>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</si>
  <si>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</si>
  <si>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</si>
  <si>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</si>
  <si>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</si>
  <si>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</si>
  <si>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</si>
  <si>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</si>
  <si>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</si>
  <si>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</si>
  <si>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</si>
  <si>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</si>
  <si>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</si>
  <si>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</si>
  <si>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</si>
  <si>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</si>
  <si>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</si>
  <si>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</si>
  <si>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</si>
  <si>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</si>
  <si>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</si>
  <si>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</si>
  <si>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</si>
  <si>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</si>
  <si>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</si>
  <si>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</si>
  <si>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</si>
  <si>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</si>
  <si>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</si>
  <si>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</si>
  <si>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</si>
  <si>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</si>
  <si>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</si>
  <si>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</si>
  <si>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</si>
  <si>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</si>
  <si>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</si>
  <si>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</si>
  <si>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</si>
  <si>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</si>
  <si>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</si>
  <si>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</si>
  <si>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</si>
  <si>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</si>
  <si>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</si>
  <si>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</si>
  <si>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</si>
  <si>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</si>
  <si>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</si>
  <si>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</si>
  <si>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</si>
  <si>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</si>
  <si>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</si>
  <si>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</si>
  <si>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</si>
  <si>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</si>
  <si>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</si>
  <si>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</si>
  <si>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</si>
  <si>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</si>
  <si>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</si>
  <si>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</si>
  <si>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</si>
  <si>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</si>
  <si>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</si>
  <si>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</si>
  <si>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</si>
  <si>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</si>
  <si>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</si>
  <si>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</si>
  <si>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</si>
  <si>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</si>
  <si>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</si>
  <si>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</si>
  <si>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</si>
  <si>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</si>
  <si>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</si>
  <si>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</si>
  <si>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</si>
  <si>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</si>
  <si>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</si>
  <si>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</si>
  <si>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</si>
  <si>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</si>
  <si>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</si>
  <si>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</si>
  <si>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</si>
  <si>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</si>
  <si>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</si>
  <si>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</si>
  <si>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</si>
  <si>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</si>
  <si>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</si>
  <si>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</si>
  <si>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</si>
  <si>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</si>
  <si>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</si>
  <si>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</si>
  <si>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</si>
  <si>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</si>
  <si>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</si>
  <si>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</si>
  <si>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</si>
  <si>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</si>
  <si>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</si>
  <si>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</si>
  <si>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</si>
  <si>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</si>
  <si>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</si>
  <si>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</si>
  <si>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</si>
  <si>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</si>
  <si>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</si>
  <si>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</si>
  <si>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</si>
  <si>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</si>
  <si>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</si>
  <si>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</si>
  <si>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</si>
  <si>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</si>
  <si>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</si>
  <si>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</si>
  <si>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</si>
  <si>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</si>
  <si>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</si>
  <si>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</si>
  <si>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</si>
  <si>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</si>
  <si>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</si>
  <si>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</si>
  <si>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</si>
  <si>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</si>
  <si>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</si>
  <si>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</si>
  <si>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</si>
  <si>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</si>
  <si>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</si>
  <si>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</si>
  <si>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</si>
  <si>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</si>
  <si>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</si>
  <si>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</si>
  <si>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</si>
  <si>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</si>
  <si>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</si>
  <si>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</si>
  <si>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</si>
  <si>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</si>
  <si>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</si>
  <si>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</si>
  <si>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</si>
  <si>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</si>
  <si>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</si>
  <si>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</si>
  <si>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</si>
  <si>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</si>
  <si>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</si>
  <si>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</si>
  <si>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</si>
  <si>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</si>
  <si>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</si>
  <si>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</si>
  <si>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</si>
  <si>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</si>
  <si>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</si>
  <si>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</si>
  <si>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</si>
  <si>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</si>
  <si>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</si>
  <si>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</si>
  <si>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</si>
  <si>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</si>
  <si>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</si>
  <si>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</si>
  <si>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</si>
  <si>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</si>
  <si>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</si>
  <si>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</si>
  <si>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</si>
  <si>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</si>
  <si>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</si>
  <si>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</si>
  <si>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</si>
  <si>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</si>
  <si>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</si>
  <si>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</si>
  <si>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</si>
  <si>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</si>
  <si>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</si>
  <si>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</si>
  <si>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</si>
  <si>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</si>
  <si>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</si>
  <si>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</si>
  <si>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</si>
  <si>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</si>
  <si>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</si>
  <si>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</si>
  <si>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</si>
  <si>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</si>
  <si>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</si>
  <si>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</si>
  <si>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</si>
  <si>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</si>
  <si>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</si>
  <si>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</si>
  <si>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</si>
  <si>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</si>
  <si>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</si>
  <si>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</si>
  <si>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</si>
  <si>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</si>
  <si>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</si>
  <si>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</si>
  <si>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</si>
  <si>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</si>
  <si>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</si>
  <si>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</si>
  <si>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</si>
  <si>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</si>
  <si>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</si>
  <si>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</si>
  <si>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</si>
  <si>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</si>
  <si>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</si>
  <si>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</si>
  <si>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</si>
  <si>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</si>
  <si>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</si>
  <si>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</si>
  <si>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</si>
  <si>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</si>
  <si>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</si>
  <si>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</si>
  <si>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</si>
  <si>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</si>
  <si>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</si>
  <si>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</si>
  <si>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</si>
  <si>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</si>
  <si>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</si>
  <si>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</si>
  <si>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</si>
  <si>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</si>
  <si>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</si>
  <si>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</si>
  <si>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</si>
  <si>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</si>
  <si>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</si>
  <si>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</si>
  <si>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</si>
  <si>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</si>
  <si>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</si>
  <si>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</si>
  <si>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</si>
  <si>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</si>
  <si>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</si>
  <si>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</si>
  <si>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</si>
  <si>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</si>
  <si>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</si>
  <si>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</si>
  <si>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</si>
  <si>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</si>
  <si>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</si>
  <si>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</si>
  <si>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</si>
  <si>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</si>
  <si>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</si>
  <si>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</si>
  <si>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</si>
  <si>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</si>
  <si>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</si>
  <si>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</si>
  <si>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</si>
  <si>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</si>
  <si>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</si>
  <si>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</si>
  <si>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</si>
  <si>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</si>
  <si>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</si>
  <si>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</si>
  <si>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</si>
  <si>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</si>
  <si>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</si>
  <si>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</si>
  <si>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</si>
  <si>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</si>
  <si>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</si>
  <si>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</si>
  <si>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</si>
  <si>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</si>
  <si>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</si>
  <si>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</si>
  <si>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</si>
  <si>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</si>
  <si>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</si>
  <si>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</si>
  <si>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</si>
  <si>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</si>
  <si>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</si>
  <si>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</si>
  <si>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</si>
  <si>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</si>
  <si>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</si>
  <si>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</si>
  <si>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</si>
  <si>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</si>
  <si>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</si>
  <si>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</si>
  <si>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</si>
  <si>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</si>
  <si>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</si>
  <si>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</si>
  <si>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</si>
  <si>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</si>
  <si>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</si>
  <si>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</si>
  <si>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</si>
  <si>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</si>
  <si>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</si>
  <si>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</si>
  <si>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</si>
  <si>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</si>
  <si>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</si>
  <si>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</si>
  <si>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</si>
  <si>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</si>
  <si>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</si>
  <si>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</si>
  <si>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</si>
  <si>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</si>
  <si>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</si>
  <si>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</si>
  <si>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</si>
  <si>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</si>
  <si>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</si>
  <si>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</si>
  <si>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</si>
  <si>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</si>
  <si>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</si>
  <si>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</si>
  <si>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</si>
  <si>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</si>
  <si>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</si>
  <si>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</si>
  <si>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</si>
  <si>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</si>
  <si>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</si>
  <si>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</si>
  <si>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</si>
  <si>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</si>
  <si>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</si>
  <si>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</si>
  <si>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</si>
  <si>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</si>
  <si>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</si>
  <si>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</si>
  <si>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</si>
  <si>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</si>
  <si>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</si>
  <si>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</si>
  <si>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</si>
  <si>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</si>
  <si>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</si>
  <si>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</si>
  <si>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</si>
  <si>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</si>
  <si>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</si>
  <si>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</si>
  <si>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</si>
  <si>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</si>
  <si>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</si>
  <si>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</si>
  <si>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</si>
  <si>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</si>
  <si>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</si>
  <si>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</si>
  <si>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</si>
  <si>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</si>
  <si>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</si>
  <si>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</si>
  <si>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</si>
  <si>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</si>
  <si>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</si>
  <si>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</si>
  <si>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</si>
  <si>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</si>
  <si>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</si>
  <si>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</si>
  <si>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</si>
  <si>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</si>
  <si>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</si>
  <si>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</si>
  <si>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</si>
  <si>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</si>
  <si>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</si>
  <si>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</si>
  <si>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</si>
  <si>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</si>
  <si>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</si>
  <si>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</si>
  <si>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</si>
  <si>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</si>
  <si>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</si>
  <si>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</si>
  <si>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</si>
  <si>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</si>
  <si>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</si>
  <si>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</si>
  <si>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</si>
  <si>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</si>
  <si>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</si>
  <si>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</si>
  <si>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</si>
  <si>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</si>
  <si>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</si>
  <si>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</si>
  <si>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</si>
  <si>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</si>
  <si>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</si>
  <si>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</si>
  <si>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</si>
  <si>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</si>
  <si>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</si>
  <si>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</si>
  <si>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</si>
  <si>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</si>
  <si>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</si>
  <si>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</si>
  <si>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</si>
  <si>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</si>
  <si>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</si>
  <si>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</si>
  <si>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</si>
  <si>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</si>
  <si>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</si>
  <si>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</si>
  <si>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</si>
  <si>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</si>
  <si>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</si>
  <si>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</si>
  <si>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</si>
  <si>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</si>
  <si>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</si>
  <si>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</si>
  <si>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</si>
  <si>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</si>
  <si>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</si>
  <si>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</si>
  <si>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</si>
  <si>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</si>
  <si>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</si>
  <si>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</si>
  <si>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</si>
  <si>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</si>
  <si>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</si>
  <si>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</si>
  <si>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</si>
  <si>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</si>
  <si>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</si>
  <si>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</si>
  <si>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</si>
  <si>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</si>
  <si>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</si>
  <si>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</si>
  <si>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</si>
  <si>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</si>
  <si>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</si>
  <si>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</si>
  <si>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</si>
  <si>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</si>
  <si>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</si>
  <si>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</si>
  <si>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</si>
  <si>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</si>
  <si>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</si>
  <si>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</si>
  <si>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</si>
  <si>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</si>
  <si>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</si>
  <si>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</si>
  <si>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</si>
  <si>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</si>
  <si>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</si>
  <si>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</si>
  <si>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</si>
  <si>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</si>
  <si>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</si>
  <si>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</si>
  <si>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</si>
  <si>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</si>
  <si>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</si>
  <si>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</si>
  <si>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</si>
  <si>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</si>
  <si>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</si>
  <si>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</si>
  <si>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</si>
  <si>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</si>
  <si>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</si>
  <si>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</si>
  <si>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</si>
  <si>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</si>
  <si>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</si>
  <si>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</si>
  <si>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</si>
  <si>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</si>
  <si>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</si>
  <si>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</si>
  <si>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</si>
  <si>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</si>
  <si>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</si>
  <si>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</si>
  <si>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</si>
  <si>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</si>
  <si>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</si>
  <si>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</si>
  <si>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</si>
  <si>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</si>
  <si>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</si>
  <si>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</si>
  <si>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</si>
  <si>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</si>
  <si>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</si>
  <si>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</si>
  <si>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</si>
  <si>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</si>
  <si>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</si>
  <si>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</si>
  <si>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</si>
  <si>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</si>
  <si>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</si>
  <si>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</si>
  <si>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</si>
  <si>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</si>
  <si>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</si>
  <si>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</si>
  <si>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</si>
  <si>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</si>
  <si>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</si>
  <si>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</si>
  <si>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</si>
  <si>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</si>
  <si>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</si>
  <si>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</si>
  <si>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</si>
  <si>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</si>
  <si>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</si>
  <si>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</si>
  <si>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</si>
  <si>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</si>
  <si>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</si>
  <si>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</si>
  <si>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</si>
  <si>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</si>
  <si>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</si>
  <si>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</si>
  <si>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</si>
  <si>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</si>
  <si>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</si>
  <si>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</si>
  <si>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</si>
  <si>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</si>
  <si>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</si>
  <si>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</si>
  <si>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</si>
  <si>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</si>
  <si>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</si>
  <si>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</si>
  <si>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</si>
  <si>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</si>
  <si>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</si>
  <si>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</si>
  <si>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</si>
  <si>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</si>
  <si>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</si>
  <si>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</si>
  <si>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</si>
  <si>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</si>
  <si>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</si>
  <si>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</si>
  <si>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</si>
  <si>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</si>
  <si>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</si>
  <si>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</si>
  <si>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</si>
  <si>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</si>
  <si>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</si>
  <si>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</si>
  <si>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</si>
  <si>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</si>
  <si>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</si>
  <si>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</si>
  <si>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</si>
  <si>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</si>
  <si>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</si>
  <si>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</si>
  <si>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</si>
  <si>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</si>
  <si>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</si>
  <si>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</si>
  <si>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</si>
  <si>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</si>
  <si>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</si>
  <si>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</si>
  <si>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</si>
  <si>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</si>
  <si>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</si>
  <si>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</si>
  <si>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</si>
  <si>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</si>
  <si>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</si>
  <si>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</si>
  <si>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</si>
  <si>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</si>
  <si>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</si>
  <si>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</si>
  <si>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</si>
  <si>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</si>
  <si>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</si>
  <si>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</si>
  <si>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</si>
  <si>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</si>
  <si>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</si>
  <si>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</si>
  <si>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</si>
  <si>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</si>
  <si>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</si>
  <si>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</si>
  <si>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</si>
  <si>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</si>
  <si>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</si>
  <si>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</si>
  <si>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</si>
  <si>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</si>
  <si>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</si>
  <si>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</si>
  <si>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</si>
  <si>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</si>
  <si>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</si>
  <si>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</si>
  <si>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</si>
  <si>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</si>
  <si>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</si>
  <si>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</si>
  <si>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</si>
  <si>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</si>
  <si>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</si>
  <si>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</si>
  <si>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</si>
  <si>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</si>
  <si>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</si>
  <si>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</si>
  <si>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</si>
  <si>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</si>
  <si>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</si>
  <si>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</si>
  <si>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</si>
  <si>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</si>
  <si>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</si>
  <si>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</si>
  <si>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</si>
  <si>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</si>
  <si>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</si>
  <si>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</si>
  <si>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</si>
  <si>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</si>
  <si>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</si>
  <si>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</si>
  <si>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</si>
  <si>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</si>
  <si>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</si>
  <si>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</si>
  <si>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</si>
  <si>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</si>
  <si>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</si>
  <si>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</si>
  <si>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</si>
  <si>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</si>
  <si>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</si>
  <si>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</si>
  <si>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</si>
  <si>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</si>
  <si>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</si>
  <si>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</si>
  <si>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</si>
  <si>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</si>
  <si>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</si>
  <si>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</si>
  <si>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</si>
  <si>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</si>
  <si>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</si>
  <si>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</si>
  <si>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</si>
  <si>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</si>
  <si>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</si>
  <si>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</si>
  <si>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</si>
  <si>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</si>
  <si>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</si>
  <si>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</si>
  <si>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</si>
  <si>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</si>
  <si>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</si>
  <si>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</si>
  <si>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</si>
  <si>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</si>
  <si>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</si>
  <si>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</si>
  <si>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</si>
  <si>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</si>
  <si>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</si>
  <si>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</si>
  <si>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</si>
  <si>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</si>
  <si>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</si>
  <si>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</si>
  <si>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</si>
  <si>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</si>
  <si>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</si>
  <si>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</si>
  <si>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</si>
  <si>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</si>
  <si>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</si>
  <si>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</si>
  <si>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</si>
  <si>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</si>
  <si>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</si>
  <si>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</si>
  <si>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</si>
  <si>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</si>
  <si>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</si>
  <si>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</si>
  <si>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</si>
  <si>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</si>
  <si>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</si>
  <si>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</si>
  <si>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</si>
  <si>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</si>
  <si>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</si>
  <si>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</si>
  <si>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</si>
  <si>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</si>
  <si>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</si>
  <si>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</si>
  <si>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</si>
  <si>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</si>
  <si>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</si>
  <si>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</si>
  <si>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</si>
  <si>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</si>
  <si>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</si>
  <si>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</si>
  <si>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</si>
  <si>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</si>
  <si>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</si>
  <si>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</si>
  <si>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</si>
  <si>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</si>
  <si>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</si>
  <si>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</si>
  <si>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</si>
  <si>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</si>
  <si>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</si>
  <si>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</si>
  <si>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</si>
  <si>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</si>
  <si>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</si>
  <si>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</si>
  <si>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</si>
  <si>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</si>
  <si>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</si>
  <si>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</si>
  <si>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</si>
  <si>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</si>
  <si>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</si>
  <si>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</si>
  <si>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</si>
  <si>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</si>
  <si>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</si>
  <si>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</si>
  <si>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</si>
  <si>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</si>
  <si>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</si>
  <si>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</si>
  <si>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</si>
  <si>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</si>
  <si>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</si>
  <si>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</si>
  <si>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</si>
  <si>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</si>
  <si>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</si>
  <si>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</si>
  <si>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</si>
  <si>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</si>
  <si>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</si>
  <si>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</si>
  <si>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</si>
  <si>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</si>
  <si>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</si>
  <si>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</si>
  <si>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</si>
  <si>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</si>
  <si>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</si>
  <si>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</si>
  <si>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</si>
  <si>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</si>
  <si>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</si>
  <si>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</si>
  <si>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</si>
  <si>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</si>
  <si>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</si>
  <si>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</si>
  <si>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</si>
  <si>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</si>
  <si>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</si>
  <si>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</si>
  <si>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</si>
  <si>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</si>
  <si>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</si>
  <si>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</si>
  <si>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</si>
  <si>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</si>
  <si>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</si>
  <si>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</si>
  <si>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</si>
  <si>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</si>
  <si>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</si>
  <si>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</si>
  <si>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</si>
  <si>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</si>
  <si>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</si>
  <si>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</si>
  <si>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</si>
  <si>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</si>
  <si>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</si>
  <si>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</si>
  <si>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</si>
  <si>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</si>
  <si>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</si>
  <si>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</si>
  <si>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</si>
  <si>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</si>
  <si>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</si>
  <si>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</si>
  <si>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</si>
  <si>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</si>
  <si>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</si>
  <si>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</si>
  <si>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</si>
  <si>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</si>
  <si>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</si>
  <si>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</si>
  <si>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</si>
  <si>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</si>
  <si>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</si>
  <si>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</si>
  <si>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</si>
  <si>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</si>
  <si>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</si>
  <si>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</si>
  <si>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</si>
  <si>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</si>
  <si>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</si>
  <si>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</si>
  <si>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</si>
  <si>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</si>
  <si>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</si>
  <si>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</si>
  <si>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</si>
  <si>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</si>
  <si>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</si>
  <si>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</si>
  <si>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</si>
  <si>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</si>
  <si>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</si>
  <si>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</si>
  <si>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</si>
  <si>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</si>
  <si>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</si>
  <si>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</si>
  <si>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</si>
  <si>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</si>
  <si>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</si>
  <si>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</si>
  <si>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</si>
  <si>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</si>
  <si>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</si>
  <si>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</si>
  <si>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</si>
  <si>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</si>
  <si>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</si>
  <si>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</si>
  <si>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</si>
  <si>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</si>
  <si>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</si>
  <si>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</si>
  <si>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</si>
  <si>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</si>
  <si>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</si>
  <si>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</si>
  <si>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</si>
  <si>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</si>
  <si>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</si>
  <si>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</si>
  <si>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</si>
  <si>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</si>
  <si>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</si>
  <si>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</si>
  <si>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</si>
  <si>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</si>
  <si>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</si>
  <si>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</si>
  <si>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</si>
  <si>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</si>
  <si>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</si>
  <si>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</si>
  <si>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</si>
  <si>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</si>
  <si>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</si>
  <si>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</si>
  <si>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</si>
  <si>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</si>
  <si>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</si>
  <si>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</si>
  <si>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</si>
  <si>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</si>
  <si>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</si>
  <si>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</si>
  <si>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</si>
  <si>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</si>
  <si>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</si>
  <si>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</si>
  <si>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</si>
  <si>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</si>
  <si>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</si>
  <si>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</si>
  <si>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</si>
  <si>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</si>
  <si>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</si>
  <si>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</si>
  <si>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</si>
  <si>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</si>
  <si>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</si>
  <si>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</si>
  <si>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</si>
  <si>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</si>
  <si>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</si>
  <si>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</si>
  <si>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</si>
  <si>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</si>
  <si>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</si>
  <si>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</si>
  <si>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</si>
  <si>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</si>
  <si>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</si>
  <si>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</si>
  <si>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</si>
  <si>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</si>
  <si>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</si>
  <si>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</si>
  <si>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</si>
  <si>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</si>
  <si>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</si>
  <si>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</si>
  <si>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</si>
  <si>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</si>
  <si>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</si>
  <si>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</si>
  <si>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</si>
  <si>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</si>
  <si>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</si>
  <si>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</si>
  <si>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</si>
  <si>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</si>
  <si>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</si>
  <si>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</si>
  <si>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</si>
  <si>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</si>
  <si>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</si>
  <si>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</si>
  <si>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</si>
  <si>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</si>
  <si>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</si>
  <si>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</si>
  <si>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</si>
  <si>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</si>
  <si>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</si>
  <si>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</si>
  <si>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</si>
  <si>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</si>
  <si>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</si>
  <si>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</si>
  <si>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</si>
  <si>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</si>
  <si>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</si>
  <si>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</si>
  <si>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</si>
  <si>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</si>
  <si>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</si>
  <si>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</si>
  <si>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</si>
  <si>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</si>
  <si>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</si>
  <si>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</si>
  <si>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</si>
  <si>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</si>
  <si>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</si>
  <si>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</si>
  <si>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</si>
  <si>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</si>
  <si>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</si>
  <si>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</si>
  <si>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</si>
  <si>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</si>
  <si>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</si>
  <si>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</si>
  <si>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</si>
  <si>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</si>
  <si>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</si>
  <si>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</si>
  <si>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</si>
  <si>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</si>
  <si>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</si>
  <si>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</si>
  <si>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</si>
  <si>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</si>
  <si>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</si>
  <si>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</si>
  <si>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</si>
  <si>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</si>
  <si>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</si>
  <si>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</si>
  <si>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</si>
  <si>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</si>
  <si>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</si>
  <si>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</si>
  <si>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</si>
  <si>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</si>
  <si>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</si>
  <si>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</si>
  <si>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</si>
  <si>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</si>
  <si>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</si>
  <si>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</si>
  <si>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</si>
  <si>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</si>
  <si>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</si>
  <si>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</si>
  <si>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</si>
  <si>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</si>
  <si>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</si>
  <si>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</si>
  <si>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</si>
  <si>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</si>
  <si>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</si>
  <si>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</si>
  <si>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</si>
  <si>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</si>
  <si>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</si>
  <si>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</si>
  <si>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</si>
  <si>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</si>
  <si>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</si>
  <si>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</si>
  <si>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</si>
  <si>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</si>
  <si>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</si>
  <si>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</si>
  <si>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</si>
  <si>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</si>
  <si>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</si>
  <si>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</si>
  <si>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</si>
  <si>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</si>
  <si>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</si>
  <si>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</si>
  <si>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</si>
  <si>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</si>
  <si>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</si>
  <si>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</si>
  <si>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</si>
  <si>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</si>
  <si>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</si>
  <si>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</si>
  <si>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</si>
  <si>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</si>
  <si>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</si>
  <si>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</si>
  <si>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</si>
  <si>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</si>
  <si>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</si>
  <si>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</si>
  <si>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</si>
  <si>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</si>
  <si>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</si>
  <si>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</si>
  <si>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</si>
  <si>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</si>
  <si>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</si>
  <si>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</si>
  <si>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</si>
  <si>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</si>
  <si>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</si>
  <si>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</si>
  <si>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</si>
  <si>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</si>
  <si>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</si>
  <si>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</si>
  <si>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</si>
  <si>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</si>
  <si>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</si>
  <si>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</si>
  <si>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</si>
  <si>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</si>
  <si>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</si>
  <si>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</si>
  <si>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</si>
  <si>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</si>
  <si>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</si>
  <si>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</si>
  <si>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</si>
  <si>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</si>
  <si>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</si>
  <si>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</si>
  <si>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</si>
  <si>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</si>
  <si>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</si>
  <si>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</si>
  <si>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</si>
  <si>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</si>
  <si>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</si>
  <si>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</si>
  <si>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</si>
  <si>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</si>
  <si>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</si>
  <si>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</si>
  <si>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</si>
  <si>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</si>
  <si>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</si>
  <si>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</si>
  <si>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</si>
  <si>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</si>
  <si>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</si>
  <si>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</si>
  <si>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</si>
  <si>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</si>
  <si>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</si>
  <si>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</si>
  <si>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</si>
  <si>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</si>
  <si>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</si>
  <si>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</si>
  <si>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</si>
  <si>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</si>
  <si>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</si>
  <si>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</si>
  <si>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</si>
  <si>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</si>
  <si>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</si>
  <si>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</si>
  <si>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</si>
  <si>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</si>
  <si>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</si>
  <si>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</si>
  <si>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</si>
  <si>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</si>
  <si>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</si>
  <si>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</si>
  <si>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</si>
  <si>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</si>
  <si>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</si>
  <si>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</si>
  <si>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</si>
  <si>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</si>
  <si>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</si>
  <si>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</si>
  <si>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</si>
  <si>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</si>
  <si>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</si>
  <si>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</si>
  <si>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</si>
  <si>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</si>
  <si>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</si>
  <si>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</si>
  <si>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</si>
  <si>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</si>
  <si>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</si>
  <si>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</si>
  <si>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</si>
  <si>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</si>
  <si>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</si>
  <si>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</si>
  <si>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</si>
  <si>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</si>
  <si>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</si>
  <si>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</si>
  <si>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</si>
  <si>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</si>
  <si>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</si>
  <si>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</si>
  <si>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</si>
  <si>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</si>
  <si>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</si>
  <si>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</si>
  <si>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</si>
  <si>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</si>
  <si>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</si>
  <si>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</si>
  <si>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</si>
  <si>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</si>
  <si>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</si>
  <si>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</si>
  <si>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</si>
  <si>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</si>
  <si>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</si>
  <si>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</si>
  <si>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</si>
  <si>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</si>
  <si>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</si>
  <si>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</si>
  <si>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</si>
  <si>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</si>
  <si>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</si>
  <si>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</si>
  <si>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</si>
  <si>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</si>
  <si>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</si>
  <si>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</si>
  <si>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</si>
  <si>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</si>
  <si>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</si>
  <si>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</si>
  <si>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</si>
  <si>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</si>
  <si>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</si>
  <si>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</si>
  <si>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</si>
  <si>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</si>
  <si>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</si>
  <si>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</si>
  <si>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</si>
  <si>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</si>
  <si>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</si>
  <si>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</si>
  <si>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</si>
  <si>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</si>
  <si>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</si>
  <si>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</si>
  <si>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</si>
  <si>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</si>
  <si>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</si>
  <si>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</si>
  <si>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</si>
  <si>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</si>
  <si>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</si>
  <si>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</si>
  <si>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</si>
  <si>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</si>
  <si>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</si>
  <si>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</si>
  <si>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</si>
  <si>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</si>
  <si>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</si>
  <si>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</si>
  <si>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</si>
  <si>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</si>
  <si>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</si>
  <si>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</si>
  <si>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</si>
  <si>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</si>
  <si>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</si>
  <si>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</si>
  <si>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</si>
  <si>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</si>
  <si>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</si>
  <si>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</si>
  <si>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</si>
  <si>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</si>
  <si>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</si>
  <si>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</si>
  <si>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</si>
  <si>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</si>
  <si>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</si>
  <si>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</si>
  <si>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</si>
  <si>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</si>
  <si>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</si>
  <si>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</si>
  <si>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</si>
  <si>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</si>
  <si>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</si>
  <si>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</si>
  <si>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</si>
  <si>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</si>
  <si>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</si>
  <si>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</si>
  <si>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</si>
  <si>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</si>
  <si>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</si>
  <si>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</si>
  <si>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</si>
  <si>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</si>
  <si>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</si>
  <si>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</si>
  <si>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</si>
  <si>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</si>
  <si>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</si>
  <si>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</si>
  <si>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</si>
  <si>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</si>
  <si>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</si>
  <si>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</si>
  <si>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</si>
  <si>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</si>
  <si>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</si>
  <si>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</si>
  <si>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</si>
  <si>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</si>
  <si>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</si>
  <si>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</si>
  <si>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</si>
  <si>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</si>
  <si>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</si>
  <si>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</si>
  <si>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</si>
  <si>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</si>
  <si>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</si>
  <si>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</si>
  <si>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</si>
  <si>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</si>
  <si>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</si>
  <si>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</si>
  <si>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</si>
  <si>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</si>
  <si>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</si>
  <si>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</si>
  <si>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</si>
  <si>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</si>
  <si>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</si>
  <si>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</si>
  <si>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</si>
  <si>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</si>
  <si>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</si>
  <si>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</si>
  <si>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</si>
  <si>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</si>
  <si>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</si>
  <si>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</si>
  <si>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</si>
  <si>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</si>
  <si>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</si>
  <si>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</si>
  <si>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</si>
  <si>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</si>
  <si>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</si>
  <si>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</si>
  <si>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</si>
  <si>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</si>
  <si>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</si>
  <si>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</si>
  <si>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</si>
  <si>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</si>
  <si>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</si>
  <si>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</si>
  <si>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</si>
  <si>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</si>
  <si>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</si>
  <si>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</si>
  <si>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</si>
  <si>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</si>
  <si>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</si>
  <si>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</si>
  <si>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</si>
  <si>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</si>
  <si>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</si>
  <si>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</si>
  <si>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</si>
  <si>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</si>
  <si>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</si>
  <si>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</si>
  <si>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</si>
  <si>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</si>
  <si>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</si>
  <si>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</si>
  <si>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</si>
  <si>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</si>
  <si>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</si>
  <si>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</si>
  <si>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</si>
  <si>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</si>
  <si>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</si>
  <si>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</si>
  <si>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</si>
  <si>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</si>
  <si>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</si>
  <si>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</si>
  <si>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</si>
  <si>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</si>
  <si>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</si>
  <si>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</si>
  <si>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</si>
  <si>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</si>
  <si>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</si>
  <si>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</si>
  <si>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</si>
  <si>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</si>
  <si>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</si>
  <si>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</si>
  <si>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</si>
  <si>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</si>
  <si>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</si>
  <si>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</si>
  <si>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</si>
  <si>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</si>
  <si>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</si>
  <si>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</si>
  <si>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</si>
  <si>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</si>
  <si>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</si>
  <si>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</si>
  <si>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</si>
  <si>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</si>
  <si>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</si>
  <si>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</si>
  <si>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</si>
  <si>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</si>
  <si>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</si>
  <si>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</si>
  <si>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</si>
  <si>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</si>
  <si>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</si>
  <si>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</si>
  <si>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</si>
  <si>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</si>
  <si>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</si>
  <si>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</si>
  <si>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</si>
  <si>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</si>
  <si>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</si>
  <si>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</si>
  <si>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</si>
  <si>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</si>
  <si>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</si>
  <si>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</si>
  <si>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</si>
  <si>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</si>
  <si>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</si>
  <si>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</si>
  <si>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</si>
  <si>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</si>
  <si>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</si>
  <si>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</si>
  <si>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</si>
  <si>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</si>
  <si>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</si>
  <si>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</si>
  <si>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</si>
  <si>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</si>
  <si>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</si>
  <si>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</si>
  <si>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</si>
  <si>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</si>
  <si>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</si>
  <si>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</si>
  <si>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</si>
  <si>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</si>
  <si>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</si>
  <si>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</si>
  <si>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</si>
  <si>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</si>
  <si>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</si>
  <si>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</si>
  <si>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</si>
  <si>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</si>
  <si>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</si>
  <si>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</si>
  <si>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</si>
  <si>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</si>
  <si>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</si>
  <si>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</si>
  <si>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</si>
  <si>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</si>
  <si>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</si>
  <si>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</si>
  <si>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</si>
  <si>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</si>
  <si>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</si>
  <si>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</si>
  <si>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</si>
  <si>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</si>
  <si>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</si>
  <si>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</si>
  <si>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</si>
  <si>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</si>
  <si>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</si>
  <si>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</si>
  <si>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</si>
  <si>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</si>
  <si>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</si>
  <si>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</si>
  <si>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</si>
  <si>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</si>
  <si>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</si>
  <si>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</si>
  <si>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</si>
  <si>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</si>
  <si>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</si>
  <si>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</si>
  <si>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</si>
  <si>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</si>
  <si>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</si>
  <si>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</si>
  <si>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</si>
  <si>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</si>
  <si>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</si>
  <si>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</si>
  <si>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</si>
  <si>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</si>
  <si>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</si>
  <si>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</si>
  <si>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</si>
  <si>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</si>
  <si>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</si>
  <si>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</si>
  <si>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</si>
  <si>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</si>
  <si>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</si>
  <si>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</si>
  <si>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</si>
  <si>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</si>
  <si>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</si>
  <si>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</si>
  <si>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</si>
  <si>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</si>
  <si>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</si>
  <si>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</si>
  <si>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</si>
  <si>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</si>
  <si>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</si>
  <si>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</si>
  <si>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</si>
  <si>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</si>
  <si>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</si>
  <si>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</si>
  <si>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</si>
  <si>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</si>
  <si>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</si>
  <si>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</si>
  <si>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</si>
  <si>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</si>
  <si>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</si>
  <si>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</si>
  <si>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</si>
  <si>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</si>
  <si>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</si>
  <si>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</si>
  <si>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</si>
  <si>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</si>
  <si>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</si>
  <si>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</si>
  <si>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</si>
  <si>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</si>
  <si>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</si>
  <si>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</si>
  <si>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</si>
  <si>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</si>
  <si>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</si>
  <si>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</si>
  <si>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</si>
  <si>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</si>
  <si>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</si>
  <si>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</si>
  <si>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</si>
  <si>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</si>
  <si>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</si>
  <si>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</si>
  <si>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</si>
  <si>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</si>
  <si>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</si>
  <si>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</si>
  <si>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</si>
  <si>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</si>
  <si>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</si>
  <si>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</si>
  <si>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</si>
  <si>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</si>
  <si>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</si>
  <si>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</si>
  <si>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</si>
  <si>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</si>
  <si>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</si>
  <si>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</si>
  <si>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</si>
  <si>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</si>
  <si>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</si>
  <si>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</si>
  <si>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</si>
  <si>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</si>
  <si>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</si>
  <si>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</si>
  <si>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</si>
  <si>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</si>
  <si>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</si>
  <si>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</si>
  <si>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</si>
  <si>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</si>
  <si>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</si>
  <si>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</si>
  <si>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</si>
  <si>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</si>
  <si>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</si>
  <si>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</si>
  <si>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</si>
  <si>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</si>
  <si>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</si>
  <si>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</si>
  <si>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</si>
  <si>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</si>
  <si>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</si>
  <si>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</si>
  <si>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</si>
  <si>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</si>
  <si>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</si>
  <si>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</si>
  <si>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</si>
  <si>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</si>
  <si>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</si>
  <si>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</si>
  <si>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</si>
  <si>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</si>
  <si>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</si>
  <si>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</si>
  <si>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</si>
  <si>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</si>
  <si>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</si>
  <si>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</si>
  <si>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</si>
  <si>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</si>
  <si>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</si>
  <si>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</si>
  <si>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</si>
  <si>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</si>
  <si>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</si>
  <si>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</si>
  <si>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</si>
  <si>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</si>
  <si>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</si>
  <si>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</si>
  <si>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</si>
  <si>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</si>
  <si>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</si>
  <si>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</si>
  <si>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</si>
  <si>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</si>
  <si>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</si>
  <si>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</si>
  <si>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</si>
  <si>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</si>
  <si>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</si>
  <si>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</si>
  <si>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</si>
  <si>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</si>
  <si>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</si>
  <si>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</si>
  <si>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</si>
  <si>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</si>
  <si>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</si>
  <si>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</si>
  <si>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</si>
  <si>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</si>
  <si>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</si>
  <si>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</si>
  <si>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</si>
  <si>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</si>
  <si>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</si>
  <si>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</si>
  <si>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</si>
  <si>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</si>
  <si>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</si>
  <si>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</si>
  <si>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</si>
  <si>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</si>
  <si>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</si>
  <si>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</si>
  <si>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</si>
  <si>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</si>
  <si>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</si>
  <si>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</si>
  <si>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</si>
  <si>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</si>
  <si>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</si>
  <si>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</si>
  <si>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</si>
  <si>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</si>
  <si>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</si>
  <si>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</si>
  <si>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</si>
  <si>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</si>
  <si>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</si>
  <si>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</si>
  <si>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</si>
  <si>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</si>
  <si>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</si>
  <si>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</si>
  <si>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</si>
  <si>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</si>
  <si>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</si>
  <si>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</si>
  <si>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</si>
  <si>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</si>
  <si>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</si>
  <si>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</si>
  <si>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</si>
  <si>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</si>
  <si>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</si>
  <si>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</si>
  <si>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</si>
  <si>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</si>
  <si>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</si>
  <si>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</si>
  <si>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</si>
  <si>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</si>
  <si>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</si>
  <si>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</si>
  <si>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</si>
  <si>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</si>
  <si>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</si>
  <si>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</si>
  <si>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</si>
  <si>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</si>
  <si>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</si>
  <si>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</si>
  <si>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</si>
  <si>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</si>
  <si>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</si>
  <si>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</si>
  <si>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</si>
  <si>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</si>
  <si>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</si>
  <si>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</si>
  <si>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</si>
  <si>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</si>
  <si>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</si>
  <si>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</si>
  <si>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</si>
  <si>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</si>
  <si>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</si>
  <si>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</si>
  <si>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</si>
  <si>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</si>
  <si>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</si>
  <si>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</si>
  <si>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</si>
  <si>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</si>
  <si>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</si>
  <si>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</si>
  <si>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</si>
  <si>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</si>
  <si>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</si>
  <si>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</si>
  <si>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</si>
  <si>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</si>
  <si>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</si>
  <si>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</si>
  <si>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</si>
  <si>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</si>
  <si>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</si>
  <si>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</si>
  <si>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</si>
  <si>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</si>
  <si>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</si>
  <si>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</si>
  <si>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</si>
  <si>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</si>
  <si>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</si>
  <si>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</si>
  <si>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</si>
  <si>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</si>
  <si>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</si>
  <si>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</si>
  <si>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</si>
  <si>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</si>
  <si>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</si>
  <si>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</si>
  <si>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</si>
  <si>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</si>
  <si>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</si>
  <si>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</si>
  <si>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</si>
  <si>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</si>
  <si>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</si>
  <si>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</si>
  <si>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</si>
  <si>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</si>
  <si>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</si>
  <si>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</si>
  <si>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</si>
  <si>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</si>
  <si>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</si>
  <si>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</si>
  <si>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</si>
  <si>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</si>
  <si>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</si>
  <si>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</si>
  <si>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</si>
  <si>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</si>
  <si>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</si>
  <si>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</si>
  <si>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</si>
  <si>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</si>
  <si>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</si>
  <si>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</si>
  <si>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</si>
  <si>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</si>
  <si>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</si>
  <si>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</si>
  <si>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</si>
  <si>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</si>
  <si>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</si>
  <si>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</si>
  <si>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</si>
  <si>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</si>
  <si>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</si>
  <si>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</si>
  <si>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</si>
  <si>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</si>
  <si>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</si>
  <si>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</si>
  <si>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</si>
  <si>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</si>
  <si>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</si>
  <si>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</si>
  <si>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</si>
  <si>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</si>
  <si>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</si>
  <si>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</si>
  <si>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</si>
  <si>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</si>
  <si>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</si>
  <si>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</si>
  <si>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</si>
  <si>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</si>
  <si>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</si>
  <si>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</si>
  <si>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</si>
  <si>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</si>
  <si>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</si>
  <si>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</si>
  <si>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</si>
  <si>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</si>
  <si>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</si>
  <si>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</si>
  <si>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</si>
  <si>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</si>
  <si>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</si>
  <si>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</si>
  <si>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</si>
  <si>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</si>
  <si>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</si>
  <si>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</si>
  <si>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</si>
  <si>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</si>
  <si>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</si>
  <si>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</si>
  <si>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</si>
  <si>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</si>
  <si>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</si>
  <si>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</si>
  <si>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</si>
  <si>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</si>
  <si>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</si>
  <si>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</si>
  <si>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</si>
  <si>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</si>
  <si>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</si>
  <si>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</si>
  <si>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</si>
  <si>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</si>
  <si>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</si>
  <si>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</si>
  <si>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</si>
  <si>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</si>
  <si>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</si>
  <si>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</si>
  <si>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</si>
  <si>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</si>
  <si>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</si>
  <si>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</si>
  <si>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</si>
  <si>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</si>
  <si>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</si>
  <si>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</si>
  <si>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</si>
  <si>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</si>
  <si>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</si>
  <si>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</si>
  <si>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</si>
  <si>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</si>
  <si>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</si>
  <si>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</si>
  <si>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</si>
  <si>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</si>
  <si>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</si>
  <si>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</si>
  <si>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</si>
  <si>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</si>
  <si>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</si>
  <si>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</si>
  <si>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</si>
  <si>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</si>
  <si>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</si>
  <si>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</si>
  <si>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</si>
  <si>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</si>
  <si>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</si>
  <si>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</si>
  <si>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</si>
  <si>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</si>
  <si>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</si>
  <si>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</si>
  <si>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</si>
  <si>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</si>
  <si>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</si>
  <si>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</si>
  <si>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</si>
  <si>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</si>
  <si>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</si>
  <si>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</si>
  <si>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</si>
  <si>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</si>
  <si>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</si>
  <si>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</si>
  <si>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</si>
  <si>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</si>
  <si>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</si>
  <si>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</si>
  <si>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</si>
  <si>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</si>
  <si>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</si>
  <si>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</si>
  <si>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</si>
  <si>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</si>
  <si>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</si>
  <si>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</si>
  <si>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</si>
  <si>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</si>
  <si>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</si>
  <si>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</si>
  <si>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</si>
  <si>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</si>
  <si>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</si>
  <si>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</si>
  <si>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</si>
  <si>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</si>
  <si>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</si>
  <si>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</si>
  <si>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</si>
  <si>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</si>
  <si>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</si>
  <si>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</si>
  <si>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</si>
  <si>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</si>
  <si>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</si>
  <si>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</si>
  <si>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</si>
  <si>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</si>
  <si>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</si>
  <si>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</si>
  <si>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</si>
  <si>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</si>
  <si>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</si>
  <si>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</si>
  <si>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</si>
  <si>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</si>
  <si>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</si>
  <si>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</si>
  <si>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</si>
  <si>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</si>
  <si>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</si>
  <si>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</si>
  <si>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</si>
  <si>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</si>
  <si>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</si>
  <si>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</si>
  <si>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</si>
  <si>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</si>
  <si>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</si>
  <si>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</si>
  <si>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</si>
  <si>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</si>
  <si>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</si>
  <si>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</si>
  <si>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</si>
  <si>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</si>
  <si>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</si>
  <si>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</si>
  <si>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</si>
  <si>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</si>
  <si>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</si>
  <si>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</si>
  <si>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</si>
  <si>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</si>
  <si>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</si>
  <si>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</si>
  <si>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</si>
  <si>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</si>
  <si>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</si>
  <si>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</si>
  <si>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</si>
  <si>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</si>
  <si>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</si>
  <si>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</si>
  <si>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</si>
  <si>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</si>
  <si>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</si>
  <si>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</si>
  <si>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</si>
  <si>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</si>
  <si>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</si>
  <si>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</si>
  <si>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</si>
  <si>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</si>
  <si>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</si>
  <si>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</si>
  <si>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</si>
  <si>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</si>
  <si>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</si>
  <si>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</si>
  <si>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</si>
  <si>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</si>
  <si>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</si>
  <si>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</si>
  <si>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</si>
  <si>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</si>
  <si>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</si>
  <si>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</si>
  <si>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</si>
  <si>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</si>
  <si>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</si>
  <si>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</si>
  <si>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</si>
  <si>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</si>
  <si>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</si>
  <si>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</si>
  <si>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</si>
  <si>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</si>
  <si>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</si>
  <si>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</si>
  <si>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</si>
  <si>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</si>
  <si>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</si>
  <si>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</si>
  <si>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</si>
  <si>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</si>
  <si>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</si>
  <si>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</si>
  <si>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</si>
  <si>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</si>
  <si>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</si>
  <si>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</si>
  <si>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</si>
  <si>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</si>
  <si>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</si>
  <si>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</si>
  <si>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</si>
  <si>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</si>
  <si>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</si>
  <si>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</si>
  <si>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</si>
  <si>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</si>
  <si>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</si>
  <si>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</si>
  <si>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</si>
  <si>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</si>
  <si>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</si>
  <si>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</si>
  <si>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</si>
  <si>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</si>
  <si>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</si>
  <si>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</si>
  <si>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</si>
  <si>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</si>
  <si>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</si>
  <si>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</si>
  <si>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</si>
  <si>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</si>
  <si>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</si>
  <si>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</si>
  <si>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</si>
  <si>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</si>
  <si>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</si>
  <si>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</si>
  <si>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</si>
  <si>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</si>
  <si>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</si>
  <si>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</si>
  <si>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</si>
  <si>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</si>
  <si>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</si>
  <si>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</si>
  <si>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</si>
  <si>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</si>
  <si>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</si>
  <si>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</si>
  <si>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</si>
  <si>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</si>
  <si>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</si>
  <si>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</si>
  <si>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</si>
  <si>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</si>
  <si>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</si>
  <si>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</si>
  <si>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</si>
  <si>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</si>
  <si>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</si>
  <si>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</si>
  <si>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</si>
  <si>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</si>
  <si>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</si>
  <si>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</si>
  <si>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</si>
  <si>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</si>
  <si>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</si>
  <si>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</si>
  <si>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</si>
  <si>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</si>
  <si>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</si>
  <si>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</si>
  <si>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</si>
  <si>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</si>
  <si>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</si>
  <si>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</si>
  <si>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</si>
  <si>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</si>
  <si>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</si>
  <si>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</si>
  <si>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</si>
  <si>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</si>
  <si>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</si>
  <si>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</si>
  <si>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</si>
  <si>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</si>
  <si>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</si>
  <si>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</si>
  <si>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</si>
  <si>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</si>
  <si>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</si>
  <si>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</si>
  <si>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</si>
  <si>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</si>
  <si>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</si>
  <si>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</si>
  <si>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</si>
  <si>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</si>
  <si>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</si>
  <si>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</si>
  <si>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</si>
  <si>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</si>
  <si>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</si>
  <si>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</si>
  <si>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</si>
  <si>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</si>
  <si>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</si>
  <si>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</si>
  <si>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</si>
  <si>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</si>
  <si>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</si>
  <si>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</si>
  <si>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</si>
  <si>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</si>
  <si>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</si>
  <si>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</si>
  <si>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</si>
  <si>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</si>
  <si>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</si>
  <si>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</si>
  <si>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</si>
  <si>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</si>
  <si>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</si>
  <si>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</si>
  <si>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</si>
  <si>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</si>
  <si>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</si>
  <si>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</si>
  <si>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</si>
  <si>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</si>
  <si>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</si>
  <si>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</si>
  <si>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</si>
  <si>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</si>
  <si>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</si>
  <si>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</si>
  <si>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</si>
  <si>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</si>
  <si>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</si>
  <si>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</si>
  <si>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</si>
  <si>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</si>
  <si>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</si>
  <si>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</si>
  <si>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</si>
  <si>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</si>
  <si>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</si>
  <si>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</si>
  <si>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</si>
  <si>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</si>
  <si>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</si>
  <si>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</si>
  <si>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</si>
  <si>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</si>
  <si>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</si>
  <si>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</si>
  <si>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</si>
  <si>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</si>
  <si>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</si>
  <si>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</si>
  <si>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</si>
  <si>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</si>
  <si>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</si>
  <si>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</si>
  <si>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</si>
  <si>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</si>
  <si>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</si>
  <si>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</si>
  <si>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</si>
  <si>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</si>
  <si>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</si>
  <si>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</si>
  <si>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</si>
  <si>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</si>
  <si>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</si>
  <si>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</si>
  <si>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</si>
  <si>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</si>
  <si>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</si>
  <si>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</si>
  <si>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</si>
  <si>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</si>
  <si>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</si>
  <si>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</si>
  <si>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</si>
  <si>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</si>
  <si>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</si>
  <si>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</si>
  <si>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</si>
  <si>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</si>
  <si>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</si>
  <si>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</si>
  <si>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</si>
  <si>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</si>
  <si>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</si>
  <si>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</si>
  <si>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</si>
  <si>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</si>
  <si>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</si>
  <si>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</si>
  <si>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</si>
  <si>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</si>
  <si>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</si>
  <si>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</si>
  <si>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</si>
  <si>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</si>
  <si>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</si>
  <si>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</si>
  <si>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</si>
  <si>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</si>
  <si>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</si>
  <si>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</si>
  <si>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</si>
  <si>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</si>
  <si>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</si>
  <si>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</si>
  <si>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</si>
  <si>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</si>
  <si>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</si>
  <si>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</si>
  <si>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</si>
  <si>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</si>
  <si>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</si>
  <si>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</si>
  <si>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</si>
  <si>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</si>
  <si>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</si>
  <si>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</si>
  <si>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</si>
  <si>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</si>
  <si>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</si>
  <si>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</si>
  <si>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</si>
  <si>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</si>
  <si>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</si>
  <si>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</si>
  <si>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</si>
  <si>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</si>
  <si>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</si>
  <si>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</si>
  <si>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</si>
  <si>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</si>
  <si>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</si>
  <si>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</si>
  <si>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</si>
  <si>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</si>
  <si>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</si>
  <si>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</si>
  <si>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</si>
  <si>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</si>
  <si>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</si>
  <si>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</si>
  <si>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</si>
  <si>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</si>
  <si>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</si>
  <si>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</si>
  <si>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</si>
  <si>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</si>
  <si>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</si>
  <si>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</si>
  <si>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</si>
  <si>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</si>
  <si>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</si>
  <si>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</si>
  <si>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</si>
  <si>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</si>
  <si>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</si>
  <si>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</si>
  <si>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</si>
  <si>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</si>
  <si>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</si>
  <si>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</si>
  <si>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</si>
  <si>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</si>
  <si>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</si>
  <si>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</si>
  <si>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</si>
  <si>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</si>
  <si>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</si>
  <si>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</si>
  <si>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</si>
  <si>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</si>
  <si>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</si>
  <si>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</si>
  <si>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</si>
  <si>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</si>
  <si>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</si>
  <si>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</si>
  <si>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</si>
  <si>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</si>
  <si>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</si>
  <si>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</si>
  <si>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</si>
  <si>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</si>
  <si>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</si>
  <si>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</si>
  <si>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</si>
  <si>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</si>
  <si>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</si>
  <si>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</si>
  <si>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</si>
  <si>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</si>
  <si>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</si>
  <si>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</si>
  <si>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</si>
  <si>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</si>
  <si>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</si>
  <si>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</si>
  <si>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</si>
  <si>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</si>
  <si>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</si>
  <si>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</si>
  <si>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</si>
  <si>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</si>
  <si>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</si>
  <si>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</si>
  <si>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</si>
  <si>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</si>
  <si>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</si>
  <si>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</si>
  <si>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</si>
  <si>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</si>
  <si>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</si>
  <si>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</si>
  <si>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</si>
  <si>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</si>
  <si>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</si>
  <si>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</si>
  <si>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</si>
  <si>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</si>
  <si>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</si>
  <si>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</si>
  <si>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</si>
  <si>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</si>
  <si>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</si>
  <si>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</si>
  <si>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</si>
  <si>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</si>
  <si>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</si>
  <si>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</si>
  <si>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</si>
  <si>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</si>
  <si>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</si>
  <si>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</si>
  <si>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</si>
  <si>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</si>
  <si>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</si>
  <si>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</si>
  <si>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</si>
  <si>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</si>
  <si>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</si>
  <si>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</si>
  <si>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</si>
  <si>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</si>
  <si>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</si>
  <si>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</si>
  <si>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</si>
  <si>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</si>
  <si>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</si>
  <si>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</si>
  <si>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</si>
  <si>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</si>
  <si>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</si>
  <si>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</si>
  <si>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</si>
  <si>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</si>
  <si>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</si>
  <si>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</si>
  <si>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</si>
  <si>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</si>
  <si>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</si>
  <si>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</si>
  <si>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</si>
  <si>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</si>
  <si>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</si>
  <si>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</si>
  <si>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</si>
  <si>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</si>
  <si>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</si>
  <si>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</si>
  <si>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</si>
  <si>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</si>
  <si>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</si>
  <si>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</si>
  <si>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</si>
  <si>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</si>
  <si>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</si>
  <si>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</si>
  <si>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</si>
  <si>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</si>
  <si>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</si>
  <si>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</si>
  <si>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</si>
  <si>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</si>
  <si>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</si>
  <si>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</si>
  <si>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</si>
  <si>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</si>
  <si>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</si>
  <si>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</si>
  <si>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</si>
  <si>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</si>
  <si>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</si>
  <si>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</si>
  <si>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</si>
  <si>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</si>
  <si>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</si>
  <si>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</si>
  <si>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</si>
  <si>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</si>
  <si>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</si>
  <si>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</si>
  <si>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</si>
  <si>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</si>
  <si>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</si>
  <si>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</si>
  <si>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</si>
  <si>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</si>
  <si>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</si>
  <si>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</si>
  <si>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</si>
  <si>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</si>
  <si>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</si>
  <si>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</si>
  <si>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</si>
  <si>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</si>
  <si>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</si>
  <si>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</si>
  <si>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</si>
  <si>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</si>
  <si>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</si>
  <si>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</si>
  <si>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</si>
  <si>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</si>
  <si>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</si>
  <si>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</si>
  <si>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</si>
  <si>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</si>
  <si>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</si>
  <si>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</si>
  <si>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</si>
  <si>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</si>
  <si>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</si>
  <si>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</si>
  <si>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</si>
  <si>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</si>
  <si>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</si>
  <si>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</si>
  <si>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</si>
  <si>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</si>
  <si>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</si>
  <si>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</si>
  <si>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</si>
  <si>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</si>
  <si>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</si>
  <si>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</si>
  <si>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</si>
  <si>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</si>
  <si>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</si>
  <si>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</si>
  <si>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</si>
  <si>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</si>
  <si>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</si>
  <si>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</si>
  <si>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</si>
  <si>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</si>
  <si>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</si>
  <si>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</si>
  <si>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</si>
  <si>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</si>
  <si>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</si>
  <si>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</si>
  <si>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</si>
  <si>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</si>
  <si>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</si>
  <si>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</si>
  <si>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</si>
  <si>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</si>
  <si>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</si>
  <si>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</si>
  <si>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</si>
  <si>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</si>
  <si>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</si>
  <si>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</si>
  <si>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</si>
  <si>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</si>
  <si>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</si>
  <si>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</si>
  <si>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</si>
  <si>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</si>
  <si>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</si>
  <si>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</si>
  <si>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</si>
  <si>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</si>
  <si>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</si>
  <si>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</si>
  <si>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</si>
  <si>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</si>
  <si>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</si>
  <si>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</si>
  <si>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</si>
  <si>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</si>
  <si>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</si>
  <si>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</si>
  <si>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</si>
  <si>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</si>
  <si>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</si>
  <si>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</si>
  <si>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</si>
  <si>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</si>
  <si>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</si>
  <si>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</si>
  <si>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</si>
  <si>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</si>
  <si>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</si>
  <si>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</si>
  <si>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</si>
  <si>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</si>
  <si>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</si>
  <si>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</si>
  <si>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</si>
  <si>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</si>
  <si>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</si>
  <si>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</si>
  <si>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</si>
  <si>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</si>
  <si>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</si>
  <si>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</si>
  <si>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</si>
  <si>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</si>
  <si>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</si>
  <si>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</si>
  <si>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</si>
  <si>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</si>
  <si>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</si>
  <si>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</si>
  <si>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</si>
  <si>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</si>
  <si>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</si>
  <si>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</si>
  <si>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</si>
  <si>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</si>
  <si>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</si>
  <si>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</si>
  <si>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</si>
  <si>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</si>
  <si>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</si>
  <si>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</si>
  <si>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</si>
  <si>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</si>
  <si>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</si>
  <si>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</si>
  <si>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</si>
  <si>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</si>
  <si>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</si>
  <si>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</si>
  <si>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</si>
  <si>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</si>
  <si>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</si>
  <si>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</si>
  <si>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</si>
  <si>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</si>
  <si>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</si>
  <si>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</si>
  <si>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</si>
  <si>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</si>
  <si>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</si>
  <si>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</si>
  <si>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</si>
  <si>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</si>
  <si>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</si>
  <si>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</si>
  <si>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</si>
  <si>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</si>
  <si>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</si>
  <si>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</si>
  <si>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</si>
  <si>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</si>
  <si>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</si>
  <si>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</si>
  <si>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</si>
  <si>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</si>
  <si>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</si>
  <si>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</si>
  <si>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</si>
  <si>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</si>
  <si>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</si>
  <si>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</si>
  <si>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</si>
  <si>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</si>
  <si>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</si>
  <si>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</si>
  <si>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</si>
  <si>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</si>
  <si>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</si>
  <si>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</si>
  <si>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</si>
  <si>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</si>
  <si>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</si>
  <si>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</si>
  <si>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</si>
  <si>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</si>
  <si>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</si>
  <si>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</si>
  <si>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</si>
  <si>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</si>
  <si>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</si>
  <si>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</si>
  <si>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</si>
  <si>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</si>
  <si>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</si>
  <si>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</si>
  <si>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</si>
  <si>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</si>
  <si>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</si>
  <si>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</si>
  <si>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</si>
  <si>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</si>
  <si>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</si>
  <si>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</si>
  <si>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</si>
  <si>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</si>
  <si>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</si>
  <si>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</si>
  <si>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</si>
  <si>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</si>
  <si>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</si>
  <si>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</si>
  <si>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</si>
  <si>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</si>
  <si>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</si>
  <si>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</si>
  <si>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</si>
  <si>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</si>
  <si>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</si>
  <si>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</si>
  <si>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</si>
  <si>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</si>
  <si>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</si>
  <si>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</si>
  <si>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</si>
  <si>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</si>
  <si>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</si>
  <si>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</si>
  <si>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</si>
  <si>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</si>
  <si>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</si>
  <si>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</si>
  <si>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</si>
  <si>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</si>
  <si>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</si>
  <si>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</si>
  <si>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</si>
  <si>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</si>
  <si>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</si>
  <si>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</si>
  <si>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</si>
  <si>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</si>
  <si>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</si>
  <si>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</si>
  <si>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</si>
  <si>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</si>
  <si>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</si>
  <si>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</si>
  <si>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</si>
  <si>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</si>
  <si>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</si>
  <si>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</si>
  <si>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</si>
  <si>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</si>
  <si>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</si>
  <si>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</si>
  <si>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</si>
  <si>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</si>
  <si>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</si>
  <si>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</si>
  <si>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</si>
  <si>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</si>
  <si>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</si>
  <si>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</si>
  <si>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</si>
  <si>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</si>
  <si>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</si>
  <si>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</si>
  <si>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</si>
  <si>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</si>
  <si>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</si>
  <si>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</si>
  <si>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</si>
  <si>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</si>
  <si>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</si>
  <si>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</si>
  <si>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</si>
  <si>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</si>
  <si>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</si>
  <si>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</si>
  <si>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</si>
  <si>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</si>
  <si>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</si>
  <si>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</si>
  <si>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</si>
  <si>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</si>
  <si>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</si>
  <si>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</si>
  <si>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</si>
  <si>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</si>
  <si>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</si>
  <si>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</si>
  <si>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</si>
  <si>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</si>
  <si>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</si>
  <si>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</si>
  <si>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</si>
  <si>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</si>
  <si>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</si>
  <si>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</si>
  <si>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</si>
  <si>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</si>
  <si>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</si>
  <si>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</si>
  <si>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</si>
  <si>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</si>
  <si>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</si>
  <si>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</si>
  <si>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</si>
  <si>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</si>
  <si>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</si>
  <si>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</si>
  <si>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</si>
  <si>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</si>
  <si>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</si>
  <si>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</si>
  <si>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</si>
  <si>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</si>
  <si>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</si>
  <si>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</si>
  <si>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</si>
  <si>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</si>
  <si>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</si>
  <si>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</si>
  <si>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</si>
  <si>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</si>
  <si>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</si>
  <si>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</si>
  <si>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</si>
  <si>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</si>
  <si>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</si>
  <si>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</si>
  <si>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</si>
  <si>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</si>
  <si>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</si>
  <si>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</si>
  <si>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</si>
  <si>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</si>
  <si>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</si>
  <si>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</si>
  <si>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</si>
  <si>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</si>
  <si>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</si>
  <si>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</si>
  <si>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</si>
  <si>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</si>
  <si>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</si>
  <si>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</si>
  <si>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</si>
  <si>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</si>
  <si>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</si>
  <si>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</si>
  <si>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</si>
  <si>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</si>
  <si>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</si>
  <si>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</si>
  <si>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</si>
  <si>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</si>
  <si>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</si>
  <si>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</si>
  <si>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</si>
  <si>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</si>
  <si>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</si>
  <si>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</si>
  <si>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</si>
  <si>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</si>
  <si>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</si>
  <si>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</si>
  <si>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</si>
  <si>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</si>
  <si>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</si>
  <si>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</si>
  <si>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</si>
  <si>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</si>
  <si>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</si>
  <si>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</si>
  <si>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</si>
  <si>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</si>
  <si>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</si>
  <si>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</si>
  <si>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</si>
  <si>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</si>
  <si>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</si>
  <si>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</si>
  <si>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</si>
  <si>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</si>
  <si>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</si>
  <si>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</si>
  <si>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</si>
  <si>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</si>
  <si>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</si>
  <si>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</si>
  <si>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</si>
  <si>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</si>
  <si>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</si>
  <si>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</si>
  <si>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</si>
  <si>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</si>
  <si>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</si>
  <si>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</si>
  <si>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</si>
  <si>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</si>
  <si>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</si>
  <si>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</si>
  <si>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</si>
  <si>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</si>
  <si>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</si>
  <si>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</si>
  <si>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</si>
  <si>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</si>
  <si>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</si>
  <si>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</si>
  <si>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</si>
  <si>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</si>
  <si>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</si>
  <si>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</si>
  <si>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</si>
  <si>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</si>
  <si>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</si>
  <si>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</si>
  <si>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</si>
  <si>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</si>
  <si>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</si>
  <si>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</si>
  <si>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</si>
  <si>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</si>
  <si>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</si>
  <si>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</si>
  <si>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</si>
  <si>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</si>
  <si>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</si>
  <si>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</si>
  <si>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</si>
  <si>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</si>
  <si>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</si>
  <si>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</si>
  <si>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</si>
  <si>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</si>
  <si>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</si>
  <si>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</si>
  <si>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</si>
  <si>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</si>
  <si>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</si>
  <si>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</si>
  <si>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</si>
  <si>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</si>
  <si>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</si>
  <si>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</si>
  <si>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</si>
  <si>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</si>
  <si>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</si>
  <si>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</si>
  <si>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</si>
  <si>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</si>
  <si>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</si>
  <si>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</si>
  <si>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</si>
  <si>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</si>
  <si>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</si>
  <si>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</si>
  <si>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</si>
  <si>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</si>
  <si>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</si>
  <si>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</si>
  <si>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</si>
  <si>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</si>
  <si>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</si>
  <si>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</si>
  <si>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</si>
  <si>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</si>
  <si>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</si>
  <si>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</si>
  <si>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</si>
  <si>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</si>
  <si>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</si>
  <si>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</si>
  <si>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</si>
  <si>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</si>
  <si>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</si>
  <si>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</si>
  <si>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</si>
  <si>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</si>
  <si>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</si>
  <si>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</si>
  <si>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</si>
  <si>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</si>
  <si>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</si>
  <si>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</si>
  <si>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</si>
  <si>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</si>
  <si>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</si>
  <si>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</si>
  <si>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</si>
  <si>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</si>
  <si>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</si>
  <si>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</si>
  <si>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</si>
  <si>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</si>
  <si>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</si>
  <si>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</si>
  <si>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</si>
  <si>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</si>
  <si>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</si>
  <si>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</si>
  <si>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</si>
  <si>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</si>
  <si>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</si>
  <si>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</si>
  <si>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</si>
  <si>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</si>
  <si>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</si>
  <si>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</si>
  <si>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</si>
  <si>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</si>
  <si>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</si>
  <si>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</si>
  <si>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</si>
  <si>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</si>
  <si>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</si>
  <si>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</si>
  <si>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</si>
  <si>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</si>
  <si>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</si>
  <si>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</si>
  <si>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</si>
  <si>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</si>
  <si>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</si>
  <si>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</si>
  <si>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</si>
  <si>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</si>
  <si>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</si>
  <si>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</si>
  <si>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</si>
  <si>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</si>
  <si>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</si>
  <si>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</si>
  <si>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</si>
  <si>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</si>
  <si>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</si>
  <si>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</si>
  <si>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</si>
  <si>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</si>
  <si>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</si>
  <si>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</si>
  <si>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</si>
  <si>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</si>
  <si>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</si>
  <si>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</si>
  <si>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</si>
  <si>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</si>
  <si>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</si>
  <si>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</si>
  <si>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</si>
  <si>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</si>
  <si>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</si>
  <si>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</si>
  <si>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</si>
  <si>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</si>
  <si>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</si>
  <si>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</si>
  <si>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</si>
  <si>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</si>
  <si>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</si>
  <si>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</si>
  <si>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</si>
  <si>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</si>
  <si>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</si>
  <si>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</si>
  <si>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</si>
  <si>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</si>
  <si>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</si>
  <si>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</si>
  <si>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</si>
  <si>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</si>
  <si>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</si>
  <si>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</si>
  <si>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</si>
  <si>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</si>
  <si>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</si>
  <si>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</si>
  <si>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</si>
  <si>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</si>
  <si>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</si>
  <si>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</si>
  <si>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</si>
  <si>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</si>
  <si>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</si>
  <si>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</si>
  <si>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</si>
  <si>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</si>
  <si>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</si>
  <si>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</si>
  <si>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</si>
  <si>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</si>
  <si>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</si>
  <si>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</si>
  <si>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</si>
  <si>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</si>
  <si>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</si>
  <si>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</si>
  <si>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</si>
  <si>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</si>
  <si>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</si>
  <si>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</si>
  <si>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</si>
  <si>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</si>
  <si>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</si>
  <si>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</si>
  <si>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</si>
  <si>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</si>
  <si>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</si>
  <si>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</si>
  <si>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</si>
  <si>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</si>
  <si>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</si>
  <si>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</si>
  <si>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</si>
  <si>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</si>
  <si>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</si>
  <si>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</si>
  <si>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</si>
  <si>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</si>
  <si>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</si>
  <si>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</si>
  <si>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</si>
  <si>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</si>
  <si>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</si>
  <si>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</si>
  <si>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</si>
  <si>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</si>
  <si>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</si>
  <si>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</si>
  <si>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</si>
  <si>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</si>
  <si>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</si>
  <si>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</si>
  <si>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</si>
  <si>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</si>
  <si>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</si>
  <si>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</si>
  <si>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</si>
  <si>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</si>
  <si>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</si>
  <si>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</si>
  <si>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</si>
  <si>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</si>
  <si>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</si>
  <si>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</si>
  <si>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</si>
  <si>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</si>
  <si>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</si>
  <si>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</si>
  <si>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</si>
  <si>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</si>
  <si>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</si>
  <si>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</si>
  <si>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</si>
  <si>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</si>
  <si>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</si>
  <si>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</si>
  <si>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</si>
  <si>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</si>
  <si>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</si>
  <si>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</si>
  <si>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</si>
  <si>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</si>
  <si>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</si>
  <si>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</si>
  <si>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</si>
  <si>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</si>
  <si>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</si>
  <si>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</si>
  <si>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</si>
  <si>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</si>
  <si>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</si>
  <si>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</si>
  <si>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</si>
  <si>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</si>
  <si>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</si>
  <si>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</si>
  <si>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</si>
  <si>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</si>
  <si>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</si>
  <si>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</si>
  <si>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</si>
  <si>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</si>
  <si>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</si>
  <si>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</si>
  <si>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</si>
  <si>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</si>
  <si>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</si>
  <si>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</si>
  <si>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</si>
  <si>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</si>
  <si>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</si>
  <si>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</si>
  <si>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</si>
  <si>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</si>
  <si>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</si>
  <si>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</si>
  <si>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</si>
  <si>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</si>
  <si>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</si>
  <si>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</si>
  <si>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</si>
  <si>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</si>
  <si>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</si>
  <si>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</si>
  <si>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</si>
  <si>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</si>
  <si>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</si>
  <si>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</si>
  <si>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</si>
  <si>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</si>
  <si>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</si>
  <si>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</si>
  <si>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</si>
  <si>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</si>
  <si>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</si>
  <si>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</si>
  <si>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</si>
  <si>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</si>
  <si>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</si>
  <si>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</si>
  <si>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</si>
  <si>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</si>
  <si>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</si>
  <si>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</si>
  <si>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</si>
  <si>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</si>
  <si>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</si>
  <si>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</si>
  <si>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</si>
  <si>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</si>
  <si>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</si>
  <si>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</si>
  <si>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</si>
  <si>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</si>
  <si>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</si>
  <si>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</si>
  <si>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</si>
  <si>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</si>
  <si>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</si>
  <si>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</si>
  <si>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</si>
  <si>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</si>
  <si>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</si>
  <si>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</si>
  <si>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</si>
  <si>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</si>
  <si>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</si>
  <si>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</si>
  <si>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</si>
  <si>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</si>
  <si>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</si>
  <si>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</si>
  <si>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</si>
  <si>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</si>
  <si>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</si>
  <si>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</si>
  <si>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</si>
  <si>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</si>
  <si>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</si>
  <si>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</si>
  <si>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</si>
  <si>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</si>
  <si>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</si>
  <si>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</si>
  <si>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</si>
  <si>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</si>
  <si>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</si>
  <si>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</si>
  <si>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</si>
  <si>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</si>
  <si>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</si>
  <si>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</si>
  <si>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</si>
  <si>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</si>
  <si>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</si>
  <si>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</si>
  <si>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</si>
  <si>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</si>
  <si>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</si>
  <si>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</si>
  <si>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</si>
  <si>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</si>
  <si>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</si>
  <si>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</si>
  <si>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</si>
  <si>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</si>
  <si>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</si>
  <si>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</si>
  <si>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</si>
  <si>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</si>
  <si>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</si>
  <si>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</si>
  <si>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</si>
  <si>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</si>
  <si>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</si>
  <si>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</si>
  <si>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</si>
  <si>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</si>
  <si>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</si>
  <si>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</si>
  <si>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</si>
  <si>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</si>
  <si>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</si>
  <si>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</si>
  <si>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</si>
  <si>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</si>
  <si>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</si>
  <si>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</si>
  <si>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</si>
  <si>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</si>
  <si>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</si>
  <si>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</si>
  <si>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</si>
  <si>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</si>
  <si>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</si>
  <si>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</si>
  <si>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</si>
  <si>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</si>
  <si>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</si>
  <si>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</si>
  <si>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</si>
  <si>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</si>
  <si>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</si>
  <si>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</si>
  <si>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</si>
  <si>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</si>
  <si>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</si>
  <si>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</si>
  <si>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</si>
  <si>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</si>
  <si>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</si>
  <si>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</si>
  <si>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</si>
  <si>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</si>
  <si>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</si>
  <si>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</si>
  <si>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</si>
  <si>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</si>
  <si>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</si>
  <si>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</si>
  <si>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</si>
  <si>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</si>
  <si>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</si>
  <si>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</si>
  <si>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</si>
  <si>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</si>
  <si>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</si>
  <si>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</si>
  <si>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</si>
  <si>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</si>
  <si>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</si>
  <si>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</si>
  <si>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</si>
  <si>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</si>
  <si>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</si>
  <si>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</si>
  <si>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</si>
  <si>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</si>
  <si>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</si>
  <si>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</si>
  <si>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</si>
  <si>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</si>
  <si>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</si>
  <si>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</si>
  <si>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</si>
  <si>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</si>
  <si>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</si>
  <si>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</si>
  <si>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</si>
  <si>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</si>
  <si>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</si>
  <si>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</si>
  <si>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</si>
  <si>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</si>
  <si>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</si>
  <si>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</si>
  <si>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</si>
  <si>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</si>
  <si>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</si>
  <si>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</si>
  <si>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</si>
  <si>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</si>
  <si>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</si>
  <si>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</si>
  <si>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</si>
  <si>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</si>
  <si>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</si>
  <si>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</si>
  <si>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</si>
  <si>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</si>
  <si>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</si>
  <si>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</si>
  <si>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</si>
  <si>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</si>
  <si>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</si>
  <si>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</si>
  <si>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</si>
  <si>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</si>
  <si>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</si>
  <si>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</si>
  <si>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</si>
  <si>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</si>
  <si>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</si>
  <si>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</si>
  <si>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</si>
  <si>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</si>
  <si>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</si>
  <si>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</si>
  <si>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</si>
  <si>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</si>
  <si>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</si>
  <si>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</si>
  <si>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</si>
  <si>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</si>
  <si>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</si>
  <si>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</si>
  <si>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</si>
  <si>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</si>
  <si>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</si>
  <si>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</si>
  <si>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</si>
  <si>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</si>
  <si>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</si>
  <si>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</si>
  <si>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</si>
  <si>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</si>
  <si>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</si>
  <si>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</si>
  <si>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</si>
  <si>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</si>
  <si>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</si>
  <si>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</si>
  <si>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</si>
  <si>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</si>
  <si>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</si>
  <si>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</si>
  <si>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</si>
  <si>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</si>
  <si>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</si>
  <si>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</si>
  <si>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</si>
  <si>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</si>
  <si>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</si>
  <si>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</si>
  <si>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</si>
  <si>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</si>
  <si>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</si>
  <si>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</si>
  <si>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</si>
  <si>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</si>
  <si>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</si>
  <si>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</si>
  <si>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</si>
  <si>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</si>
  <si>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</si>
  <si>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</si>
  <si>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</si>
  <si>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</si>
  <si>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</si>
  <si>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</si>
  <si>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</si>
  <si>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</si>
  <si>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</si>
  <si>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</si>
  <si>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</si>
  <si>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</si>
  <si>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</si>
  <si>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</si>
  <si>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</si>
  <si>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</si>
  <si>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</si>
  <si>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</si>
  <si>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</si>
  <si>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</si>
  <si>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</si>
  <si>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</si>
  <si>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</si>
  <si>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</si>
  <si>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</si>
  <si>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</si>
  <si>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</si>
  <si>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</si>
  <si>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</si>
  <si>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</si>
  <si>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</si>
  <si>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</si>
  <si>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</si>
  <si>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</si>
  <si>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</si>
  <si>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</si>
  <si>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</si>
  <si>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</si>
  <si>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</si>
  <si>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</si>
  <si>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</si>
  <si>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</si>
  <si>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</si>
  <si>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</si>
  <si>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</si>
  <si>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</si>
  <si>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</si>
  <si>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</si>
  <si>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</si>
  <si>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</si>
  <si>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</si>
  <si>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</si>
  <si>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</si>
  <si>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</si>
  <si>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</si>
  <si>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</si>
  <si>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</si>
  <si>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</si>
  <si>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</si>
  <si>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</si>
  <si>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</si>
  <si>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</si>
  <si>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</si>
  <si>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</si>
  <si>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</si>
  <si>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</si>
  <si>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</si>
  <si>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</si>
  <si>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</si>
  <si>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</si>
  <si>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</si>
  <si>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</si>
  <si>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</si>
  <si>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</si>
  <si>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</si>
  <si>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</si>
  <si>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</si>
  <si>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</si>
  <si>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</si>
  <si>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</si>
  <si>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</si>
  <si>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</si>
  <si>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</si>
  <si>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</si>
  <si>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</si>
  <si>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</si>
  <si>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</si>
  <si>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</si>
  <si>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</si>
  <si>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</si>
  <si>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</si>
  <si>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</si>
  <si>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</si>
  <si>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</si>
  <si>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</si>
  <si>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</si>
  <si>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</si>
  <si>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</si>
  <si>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</si>
  <si>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</si>
  <si>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</si>
  <si>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</si>
  <si>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</si>
  <si>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</si>
  <si>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</si>
  <si>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</si>
  <si>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</si>
  <si>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</si>
  <si>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</si>
  <si>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</si>
  <si>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</si>
  <si>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</si>
  <si>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</si>
  <si>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</si>
  <si>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</si>
  <si>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</si>
  <si>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</si>
  <si>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</si>
  <si>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</si>
  <si>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</si>
  <si>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</si>
  <si>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</si>
  <si>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</si>
  <si>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</si>
  <si>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</si>
  <si>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</si>
  <si>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</si>
  <si>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</si>
  <si>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</si>
  <si>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</si>
  <si>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</si>
  <si>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</si>
  <si>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</si>
  <si>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</si>
  <si>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</si>
  <si>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</si>
  <si>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</si>
  <si>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</si>
  <si>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</si>
  <si>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</si>
  <si>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</si>
  <si>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</si>
  <si>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</si>
  <si>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</si>
  <si>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</si>
  <si>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</si>
  <si>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</si>
  <si>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</si>
  <si>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</si>
  <si>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</si>
  <si>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</si>
  <si>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</si>
  <si>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</si>
  <si>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</si>
  <si>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</si>
  <si>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</si>
  <si>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</si>
  <si>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</si>
  <si>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</si>
  <si>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</si>
  <si>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</si>
  <si>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</si>
  <si>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</si>
  <si>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</si>
  <si>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</si>
  <si>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</si>
  <si>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</si>
  <si>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</si>
  <si>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</si>
  <si>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</si>
  <si>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</si>
  <si>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</si>
  <si>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</si>
  <si>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</si>
  <si>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</si>
  <si>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</si>
  <si>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</si>
  <si>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</si>
  <si>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</si>
  <si>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</si>
  <si>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</si>
  <si>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</si>
  <si>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</si>
  <si>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</si>
  <si>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</si>
  <si>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</si>
  <si>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</si>
  <si>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</si>
  <si>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</si>
  <si>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</si>
  <si>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</si>
  <si>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</si>
  <si>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</si>
  <si>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</si>
  <si>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</si>
  <si>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</si>
  <si>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</si>
  <si>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</si>
  <si>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</si>
  <si>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</si>
  <si>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</si>
  <si>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</si>
  <si>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</si>
  <si>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</si>
  <si>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</si>
  <si>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</si>
  <si>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</si>
  <si>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</si>
  <si>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</si>
  <si>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</si>
  <si>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</si>
  <si>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</si>
  <si>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</si>
  <si>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</si>
  <si>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</si>
  <si>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</si>
  <si>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</si>
  <si>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</si>
  <si>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</si>
  <si>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</si>
  <si>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</si>
  <si>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</si>
  <si>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</si>
  <si>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</si>
  <si>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</si>
  <si>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</si>
  <si>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</si>
  <si>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</si>
  <si>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</si>
  <si>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</si>
  <si>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</si>
  <si>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</si>
  <si>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</si>
  <si>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</si>
  <si>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</si>
  <si>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</si>
  <si>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</si>
  <si>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</si>
  <si>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</si>
  <si>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</si>
  <si>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</si>
  <si>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</si>
  <si>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</si>
  <si>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</si>
  <si>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</si>
  <si>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</si>
  <si>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</si>
  <si>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</si>
  <si>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</si>
  <si>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</si>
  <si>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</si>
  <si>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</si>
  <si>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</si>
  <si>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</si>
  <si>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</si>
  <si>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</si>
  <si>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</si>
  <si>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</si>
  <si>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</si>
  <si>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</si>
  <si>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</si>
  <si>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</si>
  <si>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</si>
  <si>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</si>
  <si>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</si>
  <si>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</si>
  <si>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</si>
  <si>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</si>
  <si>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</si>
  <si>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</si>
  <si>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</si>
  <si>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</si>
  <si>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</si>
  <si>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</si>
  <si>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</si>
  <si>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</si>
  <si>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</si>
  <si>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</si>
  <si>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</si>
  <si>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</si>
  <si>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</si>
  <si>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</si>
  <si>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</si>
  <si>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</si>
  <si>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</si>
  <si>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</si>
  <si>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</si>
  <si>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</si>
  <si>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</si>
  <si>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</si>
  <si>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</si>
  <si>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</si>
  <si>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</si>
  <si>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</si>
  <si>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</si>
  <si>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</si>
  <si>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</si>
  <si>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</si>
  <si>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</si>
  <si>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</si>
  <si>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</si>
  <si>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</si>
  <si>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</si>
  <si>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</si>
  <si>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</si>
  <si>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</si>
  <si>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</si>
  <si>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</si>
  <si>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</si>
  <si>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</si>
  <si>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</si>
  <si>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</si>
  <si>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</si>
  <si>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</si>
  <si>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</si>
  <si>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</si>
  <si>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</si>
  <si>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</si>
  <si>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</si>
  <si>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</si>
  <si>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</si>
  <si>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</si>
  <si>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</si>
  <si>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</si>
  <si>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</si>
  <si>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</si>
  <si>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</si>
  <si>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</si>
  <si>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</si>
  <si>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</si>
  <si>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</si>
  <si>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</si>
  <si>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</si>
  <si>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</si>
  <si>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</si>
  <si>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</si>
  <si>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</si>
  <si>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</si>
  <si>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</si>
  <si>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</si>
  <si>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</si>
  <si>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</si>
  <si>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</si>
  <si>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</si>
  <si>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</si>
  <si>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</si>
  <si>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</si>
  <si>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</si>
  <si>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</si>
  <si>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</si>
  <si>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</si>
  <si>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</si>
  <si>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</si>
  <si>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</si>
  <si>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</si>
  <si>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</si>
  <si>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</si>
  <si>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</si>
  <si>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</si>
  <si>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</si>
  <si>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</si>
  <si>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</si>
  <si>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</si>
  <si>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</si>
  <si>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</si>
  <si>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</si>
  <si>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</si>
  <si>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</si>
  <si>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</si>
  <si>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</si>
  <si>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</si>
  <si>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</si>
  <si>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</si>
  <si>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</si>
  <si>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</si>
  <si>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</si>
  <si>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</si>
  <si>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</si>
  <si>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</si>
  <si>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</si>
  <si>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</si>
  <si>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</si>
  <si>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</si>
  <si>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</si>
  <si>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</si>
  <si>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</si>
  <si>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</si>
  <si>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</si>
  <si>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</si>
  <si>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</si>
  <si>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</si>
  <si>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</si>
  <si>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</si>
  <si>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</si>
  <si>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</si>
  <si>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</si>
  <si>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</si>
  <si>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</si>
  <si>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</si>
  <si>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</si>
  <si>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</si>
  <si>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</si>
  <si>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</si>
  <si>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</si>
  <si>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</si>
  <si>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</si>
  <si>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</si>
  <si>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</si>
  <si>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</si>
  <si>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</si>
  <si>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</si>
  <si>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</si>
  <si>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</si>
  <si>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</si>
  <si>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</si>
  <si>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</si>
  <si>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</si>
  <si>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</si>
  <si>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</si>
  <si>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</si>
  <si>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</si>
  <si>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</si>
  <si>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</si>
  <si>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</si>
  <si>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</si>
  <si>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</si>
  <si>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</si>
  <si>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</si>
  <si>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</si>
  <si>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</si>
  <si>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</si>
  <si>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</si>
  <si>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</si>
  <si>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</si>
  <si>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</si>
  <si>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</si>
  <si>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</si>
  <si>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</si>
  <si>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</si>
  <si>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</si>
  <si>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</si>
  <si>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</si>
  <si>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</si>
  <si>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</si>
  <si>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</si>
  <si>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</si>
  <si>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</si>
  <si>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</si>
  <si>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</si>
  <si>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</si>
  <si>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</si>
  <si>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</si>
  <si>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</si>
  <si>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</si>
  <si>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</si>
  <si>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</si>
  <si>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</si>
  <si>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</si>
  <si>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</si>
  <si>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</si>
  <si>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</si>
  <si>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</si>
  <si>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</si>
  <si>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</si>
  <si>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</si>
  <si>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</si>
  <si>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</si>
  <si>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</si>
  <si>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</si>
  <si>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</si>
  <si>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</si>
  <si>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</si>
  <si>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</si>
  <si>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</si>
  <si>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</si>
  <si>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</si>
  <si>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</si>
  <si>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</si>
  <si>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</si>
  <si>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</si>
  <si>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</si>
  <si>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</si>
  <si>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</si>
  <si>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</si>
  <si>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</si>
  <si>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</si>
  <si>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</si>
  <si>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</si>
  <si>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</si>
  <si>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</si>
  <si>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</si>
  <si>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</si>
  <si>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</si>
  <si>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</si>
  <si>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</si>
  <si>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</si>
  <si>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</si>
  <si>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</si>
  <si>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</si>
  <si>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</si>
  <si>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</si>
  <si>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</si>
  <si>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</si>
  <si>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</si>
  <si>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</si>
  <si>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</si>
  <si>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</si>
  <si>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</si>
  <si>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</si>
  <si>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</si>
  <si>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</si>
  <si>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</si>
  <si>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</si>
  <si>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</si>
  <si>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</si>
  <si>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</si>
  <si>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</si>
  <si>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</si>
  <si>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</si>
  <si>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</si>
  <si>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</si>
  <si>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</si>
  <si>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</si>
  <si>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</si>
  <si>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</si>
  <si>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</si>
  <si>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</si>
  <si>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</si>
  <si>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</si>
  <si>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</si>
  <si>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</si>
  <si>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</si>
  <si>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</si>
  <si>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</si>
  <si>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</si>
  <si>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</si>
  <si>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</si>
  <si>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</si>
  <si>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</si>
  <si>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</si>
  <si>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</si>
  <si>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</si>
  <si>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</si>
  <si>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</si>
  <si>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</si>
  <si>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</si>
  <si>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</si>
  <si>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</si>
  <si>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</si>
  <si>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</si>
  <si>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</si>
  <si>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</si>
  <si>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</si>
  <si>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</si>
  <si>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</si>
  <si>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</si>
  <si>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</si>
  <si>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</si>
  <si>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</si>
  <si>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</si>
  <si>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</si>
  <si>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</si>
  <si>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</si>
  <si>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</si>
  <si>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</si>
  <si>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</si>
  <si>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</si>
  <si>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</si>
  <si>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</si>
  <si>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</si>
  <si>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</si>
  <si>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</si>
  <si>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</si>
  <si>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</si>
  <si>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</si>
  <si>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</si>
  <si>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</si>
  <si>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</si>
  <si>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</si>
  <si>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</si>
  <si>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</si>
  <si>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</si>
  <si>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</si>
  <si>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</si>
  <si>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</si>
  <si>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</si>
  <si>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</si>
  <si>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</si>
  <si>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</si>
  <si>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</si>
  <si>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</si>
  <si>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</si>
  <si>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</si>
  <si>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</si>
  <si>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</si>
  <si>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</si>
  <si>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</si>
  <si>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</si>
  <si>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</si>
  <si>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</si>
  <si>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</si>
  <si>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</si>
  <si>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</si>
  <si>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</si>
  <si>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</si>
  <si>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</si>
  <si>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</si>
  <si>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</si>
  <si>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</si>
  <si>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</si>
  <si>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</si>
  <si>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</si>
  <si>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</si>
  <si>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</si>
  <si>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</si>
  <si>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</si>
  <si>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</si>
  <si>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</si>
  <si>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</si>
  <si>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</si>
  <si>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</si>
  <si>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</si>
  <si>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</si>
  <si>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</si>
  <si>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</si>
  <si>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</si>
  <si>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</si>
  <si>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</si>
  <si>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</si>
  <si>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</si>
  <si>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</si>
  <si>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</si>
  <si>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</si>
  <si>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</si>
  <si>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</si>
  <si>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</si>
  <si>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</si>
  <si>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</si>
  <si>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</si>
  <si>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</si>
  <si>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</si>
  <si>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</si>
  <si>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</si>
  <si>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</si>
  <si>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</si>
  <si>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</si>
  <si>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</si>
  <si>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</si>
  <si>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</si>
  <si>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</si>
  <si>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</si>
  <si>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</si>
  <si>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</si>
  <si>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</si>
  <si>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</si>
  <si>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</si>
  <si>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</si>
  <si>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</si>
  <si>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</si>
  <si>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</si>
  <si>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</si>
  <si>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</si>
  <si>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</si>
  <si>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</si>
  <si>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</si>
  <si>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</si>
  <si>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</si>
  <si>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</si>
  <si>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</si>
  <si>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</si>
  <si>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</si>
  <si>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</si>
  <si>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</si>
  <si>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</si>
  <si>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</si>
  <si>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</si>
  <si>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</si>
  <si>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</si>
  <si>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</si>
  <si>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</si>
  <si>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</si>
  <si>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</si>
  <si>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</si>
  <si>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</si>
  <si>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</si>
  <si>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</si>
  <si>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</si>
  <si>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</si>
  <si>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</si>
  <si>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</si>
  <si>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</si>
  <si>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</si>
  <si>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</si>
  <si>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</si>
  <si>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</si>
  <si>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</si>
  <si>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</si>
  <si>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</si>
  <si>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</si>
  <si>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</si>
  <si>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</si>
  <si>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</si>
  <si>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</si>
  <si>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</si>
  <si>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</si>
  <si>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</si>
  <si>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</si>
  <si>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</si>
  <si>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</si>
  <si>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</si>
  <si>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</si>
  <si>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</si>
  <si>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</si>
  <si>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</si>
  <si>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</si>
  <si>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</si>
  <si>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</si>
  <si>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</si>
  <si>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</si>
  <si>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</si>
  <si>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</si>
  <si>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</si>
  <si>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</si>
  <si>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</si>
  <si>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</si>
  <si>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</si>
  <si>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</si>
  <si>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</si>
  <si>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</si>
  <si>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</si>
  <si>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</si>
  <si>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</si>
  <si>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</si>
  <si>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</si>
  <si>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</si>
  <si>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</si>
  <si>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</si>
  <si>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</si>
  <si>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</si>
  <si>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</si>
  <si>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</si>
  <si>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</si>
  <si>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</si>
  <si>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</si>
  <si>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</si>
  <si>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</si>
  <si>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</si>
  <si>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</si>
  <si>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</si>
  <si>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</si>
  <si>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</si>
  <si>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</si>
  <si>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</si>
  <si>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</si>
  <si>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</si>
  <si>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</si>
  <si>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</si>
  <si>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</si>
  <si>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</si>
  <si>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</si>
  <si>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</si>
  <si>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</si>
  <si>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</si>
  <si>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</si>
  <si>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</si>
  <si>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</si>
  <si>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</si>
  <si>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</si>
  <si>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</si>
  <si>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</si>
  <si>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</si>
  <si>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</si>
  <si>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</si>
  <si>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</si>
  <si>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</si>
  <si>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</si>
  <si>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</si>
  <si>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</si>
  <si>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</si>
  <si>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</si>
  <si>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</si>
  <si>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</si>
  <si>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</si>
  <si>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</si>
  <si>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</si>
  <si>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</si>
  <si>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</si>
  <si>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</si>
  <si>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</si>
  <si>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</si>
  <si>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</si>
  <si>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</si>
  <si>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</si>
  <si>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</si>
  <si>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</si>
  <si>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</si>
  <si>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</si>
  <si>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</si>
  <si>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</si>
  <si>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</si>
  <si>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</si>
  <si>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</si>
  <si>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</si>
  <si>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</si>
  <si>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</si>
  <si>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</si>
  <si>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</si>
  <si>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</si>
  <si>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</si>
  <si>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</si>
  <si>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</si>
  <si>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</si>
  <si>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</si>
  <si>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</si>
  <si>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</si>
  <si>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</si>
  <si>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</si>
  <si>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</si>
  <si>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</si>
  <si>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</si>
  <si>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</si>
  <si>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</si>
  <si>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</si>
  <si>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</si>
  <si>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</si>
  <si>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</si>
  <si>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</si>
  <si>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</si>
  <si>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</si>
  <si>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</si>
  <si>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</si>
  <si>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</si>
  <si>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</si>
  <si>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</si>
  <si>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</si>
  <si>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</si>
  <si>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</si>
  <si>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</si>
  <si>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</si>
  <si>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</si>
  <si>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</si>
  <si>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</si>
  <si>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</si>
  <si>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</si>
  <si>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</si>
  <si>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</si>
  <si>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</si>
  <si>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</si>
  <si>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</si>
  <si>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</si>
  <si>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</si>
  <si>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</si>
  <si>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</si>
  <si>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</si>
  <si>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</si>
  <si>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</si>
  <si>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</si>
  <si>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</si>
  <si>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</si>
  <si>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</si>
  <si>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</si>
  <si>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</si>
  <si>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</si>
  <si>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</si>
  <si>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</si>
  <si>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</si>
  <si>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</si>
  <si>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</si>
  <si>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</si>
  <si>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</si>
  <si>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</si>
  <si>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</si>
  <si>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</si>
  <si>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</si>
  <si>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</si>
  <si>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</si>
  <si>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</si>
  <si>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</si>
  <si>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</si>
  <si>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</si>
  <si>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</si>
  <si>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</si>
  <si>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</si>
  <si>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</si>
  <si>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</si>
  <si>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</si>
  <si>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</si>
  <si>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</si>
  <si>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</si>
  <si>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</si>
  <si>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</si>
  <si>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</si>
  <si>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</si>
  <si>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</si>
  <si>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</si>
  <si>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</si>
  <si>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</si>
  <si>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</si>
  <si>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</si>
  <si>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</si>
  <si>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</si>
  <si>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</si>
  <si>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</si>
  <si>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</si>
  <si>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</si>
  <si>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</si>
  <si>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</si>
  <si>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</si>
  <si>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</si>
  <si>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</si>
  <si>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</si>
  <si>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</si>
  <si>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</si>
  <si>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</si>
  <si>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</si>
  <si>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</si>
  <si>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</si>
  <si>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</si>
  <si>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</si>
  <si>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</si>
  <si>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</si>
  <si>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</si>
  <si>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</si>
  <si>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</si>
  <si>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</si>
  <si>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</si>
  <si>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</si>
  <si>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</si>
  <si>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</si>
  <si>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</si>
  <si>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</si>
  <si>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</si>
  <si>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</si>
  <si>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</si>
  <si>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</si>
  <si>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</si>
  <si>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</si>
  <si>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</si>
  <si>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</si>
  <si>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</si>
  <si>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</si>
  <si>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</si>
  <si>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</si>
  <si>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</si>
  <si>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</si>
  <si>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</si>
  <si>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</si>
  <si>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</si>
  <si>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</si>
  <si>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</si>
  <si>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</si>
  <si>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</si>
  <si>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</si>
  <si>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</si>
  <si>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</si>
  <si>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</si>
  <si>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</si>
  <si>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</si>
  <si>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</si>
  <si>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</si>
  <si>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</si>
  <si>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</si>
  <si>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</si>
  <si>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</si>
  <si>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</si>
  <si>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</si>
  <si>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</si>
  <si>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</si>
  <si>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</si>
  <si>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</si>
  <si>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</si>
  <si>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</si>
  <si>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</si>
  <si>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</si>
  <si>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</si>
  <si>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</si>
  <si>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</si>
  <si>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</si>
  <si>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</si>
  <si>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</si>
  <si>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</si>
  <si>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</si>
  <si>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</si>
  <si>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</si>
  <si>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</si>
  <si>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</si>
  <si>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</si>
  <si>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</si>
  <si>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</si>
  <si>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</si>
  <si>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</si>
  <si>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</si>
  <si>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</si>
  <si>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</si>
  <si>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</si>
  <si>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</si>
  <si>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</si>
  <si>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</si>
  <si>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</si>
  <si>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</si>
  <si>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</si>
  <si>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</si>
  <si>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</si>
  <si>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</si>
  <si>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</si>
  <si>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</si>
  <si>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</si>
  <si>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</si>
  <si>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</si>
  <si>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</si>
  <si>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</si>
  <si>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</si>
  <si>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</si>
  <si>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</si>
  <si>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</si>
  <si>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</si>
  <si>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</si>
  <si>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</si>
  <si>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</si>
  <si>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</si>
  <si>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</si>
  <si>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</si>
  <si>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</si>
  <si>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</si>
  <si>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</si>
  <si>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</si>
  <si>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</si>
  <si>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</si>
  <si>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</si>
  <si>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</si>
  <si>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</si>
  <si>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</si>
  <si>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</si>
  <si>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</si>
  <si>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</si>
  <si>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</si>
  <si>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</si>
  <si>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</si>
  <si>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</si>
  <si>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</si>
  <si>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</si>
  <si>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</si>
  <si>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</si>
  <si>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</si>
  <si>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</si>
  <si>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</si>
  <si>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</si>
  <si>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</si>
  <si>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</si>
  <si>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</si>
  <si>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</si>
  <si>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</si>
  <si>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</si>
  <si>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</si>
  <si>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</si>
  <si>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</si>
  <si>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</si>
  <si>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</si>
  <si>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</si>
  <si>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</si>
  <si>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</si>
  <si>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</si>
  <si>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</si>
  <si>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</si>
  <si>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</si>
  <si>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</si>
  <si>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</si>
  <si>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</si>
  <si>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</si>
  <si>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</si>
  <si>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</si>
  <si>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</si>
  <si>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</si>
  <si>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</si>
  <si>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</si>
  <si>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</si>
  <si>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</si>
  <si>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</si>
  <si>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</si>
  <si>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</si>
  <si>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</si>
  <si>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</si>
  <si>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</si>
  <si>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</si>
  <si>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</si>
  <si>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</si>
  <si>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</si>
  <si>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</si>
  <si>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</si>
  <si>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</si>
  <si>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</si>
  <si>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</si>
  <si>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</si>
  <si>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</si>
  <si>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</si>
  <si>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</si>
  <si>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</si>
  <si>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</si>
  <si>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</si>
  <si>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</si>
  <si>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</si>
  <si>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</si>
  <si>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</si>
  <si>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</si>
  <si>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</si>
  <si>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</si>
  <si>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</si>
  <si>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</si>
  <si>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</si>
  <si>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</si>
  <si>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</si>
  <si>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</si>
  <si>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</si>
  <si>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</si>
  <si>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</si>
  <si>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</si>
  <si>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</si>
  <si>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</si>
  <si>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</si>
  <si>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</si>
  <si>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</si>
  <si>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</si>
  <si>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</si>
  <si>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</si>
  <si>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</si>
  <si>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</si>
  <si>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</si>
  <si>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</si>
  <si>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</si>
  <si>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</si>
  <si>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</si>
  <si>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</si>
  <si>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</si>
  <si>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</si>
  <si>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</si>
  <si>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</si>
  <si>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</si>
  <si>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</si>
  <si>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</si>
  <si>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</si>
  <si>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</si>
  <si>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</si>
  <si>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</si>
  <si>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</si>
  <si>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</si>
  <si>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</si>
  <si>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</si>
  <si>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</si>
  <si>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</si>
  <si>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</si>
  <si>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</si>
  <si>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</si>
  <si>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</si>
  <si>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</si>
  <si>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</si>
  <si>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</si>
  <si>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</si>
  <si>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</si>
  <si>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</si>
  <si>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</si>
  <si>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</si>
  <si>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</si>
  <si>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</si>
  <si>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</si>
  <si>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</si>
  <si>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</si>
  <si>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</si>
  <si>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</si>
  <si>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</si>
  <si>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</si>
  <si>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</si>
  <si>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</si>
  <si>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</si>
  <si>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</si>
  <si>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</si>
  <si>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</si>
  <si>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</si>
  <si>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</si>
  <si>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</si>
  <si>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</si>
  <si>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</si>
  <si>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</si>
  <si>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</si>
  <si>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</si>
  <si>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</si>
  <si>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</si>
  <si>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</si>
  <si>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</si>
  <si>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</si>
  <si>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</si>
  <si>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</si>
  <si>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</si>
  <si>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</si>
  <si>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</si>
  <si>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</si>
  <si>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</si>
  <si>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</si>
  <si>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</si>
  <si>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</si>
  <si>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</si>
  <si>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</si>
  <si>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</si>
  <si>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</si>
  <si>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</si>
  <si>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</si>
  <si>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</si>
  <si>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</si>
  <si>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</si>
  <si>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</si>
  <si>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</si>
  <si>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</si>
  <si>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</si>
  <si>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</si>
  <si>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</si>
  <si>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</si>
  <si>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</si>
  <si>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</si>
  <si>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</si>
  <si>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</si>
  <si>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</si>
  <si>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</si>
  <si>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</si>
  <si>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</si>
  <si>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</si>
  <si>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</si>
  <si>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</si>
  <si>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</si>
  <si>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</si>
  <si>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</si>
  <si>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</si>
  <si>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</si>
  <si>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</si>
  <si>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</si>
  <si>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</si>
  <si>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</si>
  <si>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</si>
  <si>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</si>
  <si>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</si>
  <si>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</si>
  <si>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</si>
  <si>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</si>
  <si>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</si>
  <si>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</si>
  <si>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</si>
  <si>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</si>
  <si>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</si>
  <si>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</si>
  <si>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</si>
  <si>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</si>
  <si>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</si>
  <si>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</si>
  <si>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</si>
  <si>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</si>
  <si>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</si>
  <si>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</si>
  <si>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</si>
  <si>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</si>
  <si>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</si>
  <si>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</si>
  <si>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</si>
  <si>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</si>
  <si>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</si>
  <si>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</si>
  <si>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</si>
  <si>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</si>
  <si>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</si>
  <si>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</si>
  <si>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</si>
  <si>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</si>
  <si>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</si>
  <si>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</si>
  <si>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</si>
  <si>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</si>
  <si>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</si>
  <si>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</si>
  <si>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</si>
  <si>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</si>
  <si>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</si>
  <si>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</si>
  <si>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</si>
  <si>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</si>
  <si>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</si>
  <si>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</si>
  <si>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</si>
  <si>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</si>
  <si>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</si>
  <si>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</si>
  <si>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</si>
  <si>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</si>
  <si>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</si>
  <si>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</si>
  <si>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</si>
  <si>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</si>
  <si>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</si>
  <si>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</si>
  <si>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</si>
  <si>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</si>
  <si>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</si>
  <si>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</si>
  <si>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</si>
  <si>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</si>
  <si>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</si>
  <si>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</si>
  <si>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</si>
  <si>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</si>
  <si>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</si>
  <si>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</si>
  <si>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</si>
  <si>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</si>
  <si>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</si>
  <si>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</si>
  <si>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</si>
  <si>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</si>
  <si>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</si>
  <si>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</si>
  <si>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</si>
  <si>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</si>
  <si>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</si>
  <si>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</si>
  <si>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</si>
  <si>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</si>
  <si>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</si>
  <si>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</si>
  <si>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</si>
  <si>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</si>
  <si>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</si>
  <si>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</si>
  <si>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</si>
  <si>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</si>
  <si>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</si>
  <si>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</si>
  <si>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</si>
  <si>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</si>
  <si>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</si>
  <si>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</si>
  <si>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</si>
  <si>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</si>
  <si>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</si>
  <si>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</si>
  <si>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</si>
  <si>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</si>
  <si>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</si>
  <si>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</si>
  <si>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</si>
  <si>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</si>
  <si>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</si>
  <si>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</si>
  <si>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</si>
  <si>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</si>
  <si>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</si>
  <si>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</si>
  <si>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</si>
  <si>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</si>
  <si>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</si>
  <si>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</si>
  <si>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</si>
  <si>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</si>
  <si>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</si>
  <si>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</si>
  <si>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</si>
  <si>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</si>
  <si>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</si>
  <si>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</si>
  <si>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</si>
  <si>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</si>
  <si>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</si>
  <si>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</si>
  <si>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</si>
  <si>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</si>
  <si>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</si>
  <si>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</si>
  <si>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</si>
  <si>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</si>
  <si>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</si>
  <si>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</si>
  <si>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</si>
  <si>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</si>
  <si>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</si>
  <si>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</si>
  <si>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</si>
  <si>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</si>
  <si>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</si>
  <si>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</si>
  <si>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</si>
  <si>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</si>
  <si>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</si>
  <si>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</si>
  <si>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</si>
  <si>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</si>
  <si>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</si>
  <si>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</si>
  <si>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</si>
  <si>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</si>
  <si>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</si>
  <si>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</si>
  <si>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</si>
  <si>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</si>
  <si>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</si>
  <si>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</si>
  <si>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</si>
  <si>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</si>
  <si>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</si>
  <si>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</si>
  <si>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</si>
  <si>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</si>
  <si>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</si>
  <si>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</si>
  <si>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</si>
  <si>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</si>
  <si>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</si>
  <si>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</si>
  <si>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</si>
  <si>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</si>
  <si>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</si>
  <si>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</si>
  <si>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</si>
  <si>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</si>
  <si>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</si>
  <si>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</si>
  <si>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</si>
  <si>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</si>
  <si>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</si>
  <si>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</si>
  <si>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</si>
  <si>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</si>
  <si>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</si>
  <si>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</si>
  <si>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</si>
  <si>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</si>
  <si>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</si>
  <si>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</si>
  <si>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</si>
  <si>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</si>
  <si>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</si>
  <si>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</si>
  <si>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</si>
  <si>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</si>
  <si>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</si>
  <si>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</si>
  <si>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</si>
  <si>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</si>
  <si>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</si>
  <si>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</si>
  <si>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</si>
  <si>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</si>
  <si>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</si>
  <si>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</si>
  <si>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</si>
  <si>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</si>
  <si>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</si>
  <si>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</si>
  <si>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</si>
  <si>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</si>
  <si>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</si>
  <si>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</si>
  <si>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</si>
  <si>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</si>
  <si>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</si>
  <si>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</si>
  <si>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</si>
  <si>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</si>
  <si>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</si>
  <si>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</si>
  <si>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</si>
  <si>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</si>
  <si>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</si>
  <si>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</si>
  <si>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</si>
  <si>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</si>
  <si>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</si>
  <si>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</si>
  <si>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</si>
  <si>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</si>
  <si>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</si>
  <si>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</si>
  <si>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</si>
  <si>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</si>
  <si>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</si>
  <si>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</si>
  <si>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</si>
  <si>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</si>
  <si>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</si>
  <si>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</si>
  <si>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</si>
  <si>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</si>
  <si>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</si>
  <si>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</si>
  <si>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</si>
  <si>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</si>
  <si>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</si>
  <si>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</si>
  <si>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</si>
  <si>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</si>
  <si>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</si>
  <si>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</si>
  <si>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</si>
  <si>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</si>
  <si>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</si>
  <si>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</si>
  <si>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</si>
  <si>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</si>
  <si>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</si>
  <si>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</si>
  <si>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</si>
  <si>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</si>
  <si>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</si>
  <si>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</si>
  <si>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</si>
  <si>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</si>
  <si>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</si>
  <si>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</si>
  <si>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</si>
  <si>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</si>
  <si>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</si>
  <si>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</si>
  <si>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</si>
  <si>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</si>
  <si>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</si>
  <si>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</si>
  <si>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</si>
  <si>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</si>
  <si>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</si>
  <si>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</si>
  <si>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</si>
  <si>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</si>
  <si>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</si>
  <si>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</si>
  <si>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</si>
  <si>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</si>
  <si>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</si>
  <si>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</si>
  <si>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</si>
  <si>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</si>
  <si>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</si>
  <si>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</si>
  <si>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</si>
  <si>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</si>
  <si>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</si>
  <si>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</si>
  <si>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</si>
  <si>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</si>
  <si>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</si>
  <si>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</si>
  <si>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</si>
  <si>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</si>
  <si>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</si>
  <si>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</si>
  <si>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</si>
  <si>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</si>
  <si>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</si>
  <si>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</si>
  <si>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</si>
  <si>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</si>
  <si>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</si>
  <si>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</si>
  <si>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</si>
  <si>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</si>
  <si>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</si>
  <si>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</si>
  <si>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</si>
  <si>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</si>
  <si>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</si>
  <si>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</si>
  <si>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</si>
  <si>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</si>
  <si>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</si>
  <si>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</si>
  <si>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</si>
  <si>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</si>
  <si>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</si>
  <si>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</si>
  <si>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</si>
  <si>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</si>
  <si>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</si>
  <si>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</si>
  <si>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</si>
  <si>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</si>
  <si>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</si>
  <si>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</si>
  <si>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</si>
  <si>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</si>
  <si>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</si>
  <si>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</si>
  <si>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</si>
  <si>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</si>
  <si>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</si>
  <si>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</si>
  <si>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</si>
  <si>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</si>
  <si>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</si>
  <si>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</si>
  <si>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</si>
  <si>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</si>
  <si>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</si>
  <si>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</si>
  <si>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</si>
  <si>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</si>
  <si>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</si>
  <si>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</si>
  <si>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</si>
  <si>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</si>
  <si>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</si>
  <si>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</si>
  <si>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</si>
  <si>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</si>
  <si>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</si>
  <si>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</si>
  <si>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</si>
  <si>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</si>
  <si>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</si>
  <si>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</si>
  <si>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</si>
  <si>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</si>
  <si>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</si>
  <si>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</si>
  <si>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</si>
  <si>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</si>
  <si>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</si>
  <si>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</si>
  <si>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</si>
  <si>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</si>
  <si>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</si>
  <si>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</si>
  <si>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</si>
  <si>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</si>
  <si>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</si>
  <si>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</si>
  <si>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</si>
  <si>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</si>
  <si>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</si>
  <si>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</si>
  <si>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</si>
  <si>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</si>
  <si>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</si>
  <si>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</si>
  <si>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</si>
  <si>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</si>
  <si>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</si>
  <si>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</si>
  <si>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</si>
  <si>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</si>
  <si>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</si>
  <si>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</si>
  <si>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</si>
  <si>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</si>
  <si>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</si>
  <si>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</si>
  <si>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</si>
  <si>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</si>
  <si>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</si>
  <si>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</si>
  <si>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</si>
  <si>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</si>
  <si>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</si>
  <si>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</si>
  <si>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</si>
  <si>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</si>
  <si>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</si>
  <si>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</si>
  <si>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</si>
  <si>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</si>
  <si>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</si>
  <si>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</si>
  <si>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</si>
  <si>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</si>
  <si>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</si>
  <si>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</si>
  <si>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</si>
  <si>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</si>
  <si>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</si>
  <si>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</si>
  <si>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</si>
  <si>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</si>
  <si>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</si>
  <si>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</si>
  <si>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</si>
  <si>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</si>
  <si>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</si>
  <si>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</si>
  <si>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</si>
  <si>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</si>
  <si>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</si>
  <si>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</si>
  <si>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</si>
  <si>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</si>
  <si>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</si>
  <si>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</si>
  <si>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</si>
  <si>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</si>
  <si>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</si>
  <si>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</si>
  <si>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</si>
  <si>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</si>
  <si>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</si>
  <si>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</si>
  <si>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</si>
  <si>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</si>
  <si>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</si>
  <si>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</si>
  <si>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</si>
  <si>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</si>
  <si>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</si>
  <si>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</si>
  <si>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</si>
  <si>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</si>
  <si>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</si>
  <si>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</si>
  <si>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</si>
  <si>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</si>
  <si>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</si>
  <si>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</si>
  <si>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</si>
  <si>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</si>
  <si>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</si>
  <si>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</si>
  <si>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</si>
  <si>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</si>
  <si>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</si>
  <si>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</si>
  <si>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</si>
  <si>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</si>
  <si>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</si>
  <si>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</si>
  <si>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</si>
  <si>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</si>
  <si>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</si>
  <si>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</si>
  <si>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</si>
  <si>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</si>
  <si>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</si>
  <si>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</si>
  <si>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</si>
  <si>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</si>
  <si>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</si>
  <si>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</si>
  <si>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</si>
  <si>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</si>
  <si>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</si>
  <si>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</si>
  <si>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</si>
  <si>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</si>
  <si>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</si>
  <si>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</si>
  <si>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</si>
  <si>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</si>
  <si>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</si>
  <si>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</si>
  <si>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</si>
  <si>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</si>
  <si>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</si>
  <si>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</si>
  <si>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</si>
  <si>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</si>
  <si>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</si>
  <si>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</si>
  <si>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</si>
  <si>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</si>
  <si>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</si>
  <si>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</si>
  <si>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</si>
  <si>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</si>
  <si>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</si>
  <si>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</si>
  <si>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</si>
  <si>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</si>
  <si>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</si>
  <si>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</si>
  <si>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</si>
  <si>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</si>
  <si>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</si>
  <si>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</si>
  <si>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</si>
  <si>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</si>
  <si>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</si>
  <si>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</si>
  <si>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</si>
  <si>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</si>
  <si>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</si>
  <si>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</si>
  <si>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</si>
  <si>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</si>
  <si>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</si>
  <si>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</si>
  <si>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</si>
  <si>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</si>
  <si>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</si>
  <si>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</si>
  <si>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</si>
  <si>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</si>
  <si>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</si>
  <si>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</si>
  <si>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</si>
  <si>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</si>
  <si>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</si>
  <si>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</si>
  <si>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</si>
  <si>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</si>
  <si>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</si>
  <si>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</si>
  <si>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</si>
  <si>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</si>
  <si>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</si>
  <si>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</si>
  <si>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</si>
  <si>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</si>
  <si>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</si>
  <si>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</si>
  <si>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</si>
  <si>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</si>
  <si>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</si>
  <si>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</si>
  <si>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</si>
  <si>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</si>
  <si>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</si>
  <si>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</si>
  <si>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</si>
  <si>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</si>
  <si>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</si>
  <si>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</si>
  <si>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</si>
  <si>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</si>
  <si>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</si>
  <si>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</si>
  <si>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</si>
  <si>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</si>
  <si>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</si>
  <si>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</si>
  <si>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</si>
  <si>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</si>
  <si>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</si>
  <si>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</si>
  <si>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</si>
  <si>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</si>
  <si>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</si>
  <si>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</si>
  <si>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</si>
  <si>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</si>
  <si>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</si>
  <si>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</si>
  <si>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</si>
  <si>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</si>
  <si>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</si>
  <si>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</si>
  <si>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</si>
  <si>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</si>
  <si>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</si>
  <si>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</si>
  <si>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</si>
  <si>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</si>
  <si>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</si>
  <si>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</si>
  <si>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</si>
  <si>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</si>
  <si>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</si>
  <si>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</si>
  <si>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</si>
  <si>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</si>
  <si>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</si>
  <si>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</si>
  <si>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</si>
  <si>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</si>
  <si>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</si>
  <si>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</si>
  <si>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</si>
  <si>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</si>
  <si>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</si>
  <si>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</si>
  <si>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</si>
  <si>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</si>
  <si>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</si>
  <si>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</si>
  <si>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</si>
  <si>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</si>
  <si>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</si>
  <si>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</si>
  <si>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</si>
  <si>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</si>
  <si>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</si>
  <si>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</si>
  <si>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</si>
  <si>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</si>
  <si>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</si>
  <si>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</si>
  <si>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</si>
  <si>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</si>
  <si>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</si>
  <si>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</si>
  <si>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</si>
  <si>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</si>
  <si>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</si>
  <si>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</si>
  <si>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</si>
  <si>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</si>
  <si>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</si>
  <si>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</si>
  <si>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</si>
  <si>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</si>
  <si>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</si>
  <si>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</si>
  <si>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</si>
  <si>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</si>
  <si>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</si>
  <si>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</si>
  <si>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</si>
  <si>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</si>
  <si>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</si>
  <si>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</si>
  <si>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</si>
  <si>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</si>
  <si>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</si>
  <si>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</si>
  <si>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</si>
  <si>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</si>
  <si>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</si>
  <si>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</si>
  <si>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</si>
  <si>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</si>
  <si>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</si>
  <si>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</si>
  <si>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</si>
  <si>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</si>
  <si>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</si>
  <si>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</si>
  <si>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</si>
  <si>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</si>
  <si>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</si>
  <si>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</si>
  <si>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</si>
  <si>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</si>
  <si>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</si>
  <si>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</si>
  <si>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</si>
  <si>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</si>
  <si>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</si>
  <si>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</si>
  <si>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</si>
  <si>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</si>
  <si>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</si>
  <si>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</si>
  <si>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</si>
  <si>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</si>
  <si>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</si>
  <si>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</si>
  <si>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</si>
  <si>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</si>
  <si>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</si>
  <si>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</si>
  <si>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</si>
  <si>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</si>
  <si>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</si>
  <si>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</si>
  <si>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</si>
  <si>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</si>
  <si>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</si>
  <si>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</si>
  <si>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</si>
  <si>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</si>
  <si>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</si>
  <si>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</si>
  <si>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</si>
  <si>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</si>
  <si>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</si>
  <si>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</si>
  <si>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</si>
  <si>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</si>
  <si>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</si>
  <si>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</si>
  <si>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</si>
  <si>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</si>
  <si>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</si>
  <si>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</si>
  <si>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</si>
  <si>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</si>
  <si>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</si>
  <si>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</si>
  <si>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</si>
  <si>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</si>
  <si>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</si>
  <si>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</si>
  <si>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</si>
  <si>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</si>
  <si>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</si>
  <si>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</si>
  <si>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</si>
  <si>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</si>
  <si>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</si>
  <si>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</si>
  <si>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</si>
  <si>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</si>
  <si>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</si>
  <si>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</si>
  <si>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</si>
  <si>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</si>
  <si>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</si>
  <si>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</si>
  <si>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</si>
  <si>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</si>
  <si>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</si>
  <si>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</si>
  <si>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</si>
  <si>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</si>
  <si>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</si>
  <si>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</si>
  <si>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</si>
  <si>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</si>
  <si>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</si>
  <si>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</si>
  <si>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</si>
  <si>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</si>
  <si>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</si>
  <si>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</si>
  <si>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</si>
  <si>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</si>
  <si>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</si>
  <si>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</si>
  <si>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</si>
  <si>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</si>
  <si>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</si>
  <si>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</si>
  <si>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</si>
  <si>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</si>
  <si>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</si>
  <si>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</si>
  <si>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</si>
  <si>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</si>
  <si>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</si>
  <si>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</si>
  <si>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</si>
  <si>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</si>
  <si>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</si>
  <si>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</si>
  <si>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</si>
  <si>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</si>
  <si>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</si>
  <si>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</si>
  <si>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</si>
  <si>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</si>
  <si>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</si>
  <si>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</si>
  <si>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</si>
  <si>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</si>
  <si>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</si>
  <si>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</si>
  <si>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</si>
  <si>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</si>
  <si>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</si>
  <si>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</si>
  <si>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</si>
  <si>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</si>
  <si>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</si>
  <si>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</si>
  <si>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</si>
  <si>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</si>
  <si>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</si>
  <si>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</si>
  <si>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</si>
  <si>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</si>
  <si>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</si>
  <si>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</si>
  <si>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</si>
  <si>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</si>
  <si>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</si>
  <si>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</si>
  <si>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</si>
  <si>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</si>
  <si>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</si>
  <si>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</si>
  <si>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</si>
  <si>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</si>
  <si>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</si>
  <si>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</si>
  <si>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</si>
  <si>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</si>
  <si>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</si>
  <si>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</si>
  <si>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</si>
  <si>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</si>
  <si>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</si>
  <si>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</si>
  <si>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</si>
  <si>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</si>
  <si>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</si>
  <si>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</si>
  <si>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</si>
  <si>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</si>
  <si>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</si>
  <si>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</si>
  <si>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</si>
  <si>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</si>
  <si>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</si>
  <si>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</si>
  <si>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</si>
  <si>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</si>
  <si>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</si>
  <si>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</si>
  <si>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</si>
  <si>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</si>
  <si>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</si>
  <si>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</si>
  <si>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</si>
  <si>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</si>
  <si>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</si>
  <si>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</si>
  <si>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</si>
  <si>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</si>
  <si>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</si>
  <si>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</si>
  <si>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</si>
  <si>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</si>
  <si>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</si>
  <si>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</si>
  <si>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</si>
  <si>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</si>
  <si>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</si>
  <si>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</si>
  <si>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</si>
  <si>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</si>
  <si>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</si>
  <si>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</si>
  <si>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</si>
  <si>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</si>
  <si>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</si>
  <si>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</si>
  <si>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</si>
  <si>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</si>
  <si>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</si>
  <si>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</si>
  <si>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</si>
  <si>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</si>
  <si>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</si>
  <si>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</si>
  <si>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</si>
  <si>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</si>
  <si>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</si>
  <si>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</si>
  <si>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</si>
  <si>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</si>
  <si>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</si>
  <si>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</si>
  <si>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</si>
  <si>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</si>
  <si>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</si>
  <si>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</si>
  <si>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</si>
  <si>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</si>
  <si>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</si>
  <si>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</si>
  <si>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</si>
  <si>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</si>
  <si>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</si>
  <si>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</si>
  <si>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</si>
  <si>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</si>
  <si>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</si>
  <si>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</si>
  <si>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</si>
  <si>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</si>
  <si>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</si>
  <si>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</si>
  <si>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</si>
  <si>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</si>
  <si>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</si>
  <si>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</si>
  <si>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</si>
  <si>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</si>
  <si>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</si>
  <si>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</si>
  <si>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</si>
  <si>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</si>
  <si>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</si>
  <si>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</si>
  <si>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</si>
  <si>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</si>
  <si>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</si>
  <si>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</si>
  <si>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</si>
  <si>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</si>
  <si>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</si>
  <si>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</si>
  <si>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</si>
  <si>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</si>
  <si>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</si>
  <si>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</si>
  <si>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</si>
  <si>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</si>
  <si>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</si>
  <si>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</si>
  <si>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</si>
  <si>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</si>
  <si>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</si>
  <si>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</si>
  <si>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</si>
  <si>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</si>
  <si>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</si>
  <si>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</si>
  <si>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</si>
  <si>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</si>
  <si>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</si>
  <si>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</si>
  <si>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</si>
  <si>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</si>
  <si>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</si>
  <si>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</si>
  <si>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</si>
  <si>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</si>
  <si>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</si>
  <si>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</si>
  <si>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</si>
  <si>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</si>
  <si>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</si>
  <si>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</si>
  <si>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</si>
  <si>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</si>
  <si>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</si>
  <si>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</si>
  <si>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</si>
  <si>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</si>
  <si>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</si>
  <si>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</si>
  <si>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</si>
  <si>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</si>
  <si>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</si>
  <si>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</si>
  <si>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</si>
  <si>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</si>
  <si>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</si>
  <si>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</si>
  <si>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</si>
  <si>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</si>
  <si>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</si>
  <si>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</si>
  <si>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</si>
  <si>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</si>
  <si>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</si>
  <si>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</si>
  <si>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</si>
  <si>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</si>
  <si>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</si>
  <si>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</si>
  <si>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</si>
  <si>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</si>
  <si>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</si>
  <si>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</si>
  <si>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</si>
  <si>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</si>
  <si>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</si>
  <si>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</si>
  <si>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</si>
  <si>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</si>
  <si>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</si>
  <si>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</si>
  <si>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</si>
  <si>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</si>
  <si>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</si>
  <si>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</si>
  <si>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</si>
  <si>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</si>
  <si>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</si>
  <si>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</si>
  <si>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</si>
  <si>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</si>
  <si>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</si>
  <si>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</si>
  <si>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</si>
  <si>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</si>
  <si>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</si>
  <si>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</si>
  <si>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</si>
  <si>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</si>
  <si>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</si>
  <si>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</si>
  <si>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</si>
  <si>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</si>
  <si>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</si>
  <si>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</si>
  <si>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</si>
  <si>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</si>
  <si>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</si>
  <si>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</si>
  <si>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</si>
  <si>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</si>
  <si>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</si>
  <si>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</si>
  <si>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</si>
  <si>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</si>
  <si>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</si>
  <si>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</si>
  <si>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</si>
  <si>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</si>
  <si>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</si>
  <si>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</si>
  <si>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</si>
  <si>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</si>
  <si>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</si>
  <si>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</si>
  <si>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</si>
  <si>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</si>
  <si>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</si>
  <si>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</si>
  <si>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</si>
  <si>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</si>
  <si>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</si>
  <si>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</si>
  <si>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</si>
  <si>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</si>
  <si>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</si>
  <si>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</si>
  <si>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</si>
  <si>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</si>
  <si>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</si>
  <si>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</si>
  <si>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</si>
  <si>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</si>
  <si>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</si>
  <si>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</si>
  <si>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</si>
  <si>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</si>
  <si>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</si>
  <si>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</si>
  <si>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</si>
  <si>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</si>
  <si>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</si>
  <si>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</si>
  <si>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</si>
  <si>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</si>
  <si>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</si>
  <si>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</si>
  <si>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</si>
  <si>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</si>
  <si>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</si>
  <si>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</si>
  <si>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</si>
  <si>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</si>
  <si>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</si>
  <si>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</si>
  <si>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</si>
  <si>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</si>
  <si>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</si>
  <si>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</si>
  <si>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</si>
  <si>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</si>
  <si>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</si>
  <si>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</si>
  <si>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</si>
  <si>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</si>
  <si>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</si>
  <si>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</si>
  <si>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</si>
  <si>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</si>
  <si>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</si>
  <si>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</si>
  <si>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</si>
  <si>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</si>
  <si>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</si>
  <si>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</si>
  <si>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</si>
  <si>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</si>
  <si>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</si>
  <si>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</si>
  <si>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</si>
  <si>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</si>
  <si>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</si>
  <si>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</si>
  <si>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</si>
  <si>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</si>
  <si>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</si>
  <si>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</si>
  <si>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</si>
  <si>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</si>
  <si>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</si>
  <si>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</si>
  <si>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</si>
  <si>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</si>
  <si>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</si>
  <si>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</si>
  <si>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</si>
  <si>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</si>
  <si>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</si>
  <si>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</si>
  <si>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</si>
  <si>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</si>
  <si>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</si>
  <si>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</si>
  <si>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</si>
  <si>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</si>
  <si>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</si>
  <si>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</si>
  <si>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</si>
  <si>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</si>
  <si>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</si>
  <si>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</si>
  <si>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</si>
  <si>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</si>
  <si>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</si>
  <si>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</si>
  <si>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</si>
  <si>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</si>
  <si>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</si>
  <si>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</si>
  <si>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</si>
  <si>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</si>
  <si>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</si>
  <si>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</si>
  <si>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</si>
  <si>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</si>
  <si>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</si>
  <si>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</si>
  <si>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</si>
  <si>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</si>
  <si>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</si>
  <si>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</si>
  <si>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</si>
  <si>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</si>
  <si>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</si>
  <si>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</si>
  <si>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</si>
  <si>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</si>
  <si>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</si>
  <si>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</si>
  <si>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</si>
  <si>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</si>
  <si>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</si>
  <si>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</si>
  <si>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</si>
  <si>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</si>
  <si>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</si>
  <si>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</si>
  <si>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</si>
  <si>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</si>
  <si>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</si>
  <si>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</si>
  <si>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</si>
  <si>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</si>
  <si>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</si>
  <si>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</si>
  <si>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</si>
  <si>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</si>
  <si>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</si>
  <si>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</si>
  <si>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</si>
  <si>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</si>
  <si>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</si>
  <si>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</si>
  <si>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</si>
  <si>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</si>
  <si>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</si>
  <si>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</si>
  <si>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</si>
  <si>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</si>
  <si>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</si>
  <si>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</si>
  <si>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</si>
  <si>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</si>
  <si>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</si>
  <si>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</si>
  <si>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</si>
  <si>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</si>
  <si>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</si>
  <si>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</si>
  <si>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</si>
  <si>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</si>
  <si>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</si>
  <si>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</si>
  <si>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</si>
  <si>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</si>
  <si>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</si>
  <si>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</si>
  <si>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</si>
  <si>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</si>
  <si>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</si>
  <si>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</si>
  <si>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</si>
  <si>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</si>
  <si>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</si>
  <si>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</si>
  <si>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</si>
  <si>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</si>
  <si>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</si>
  <si>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</si>
  <si>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</si>
  <si>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</si>
  <si>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</si>
  <si>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</si>
  <si>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</si>
  <si>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</si>
  <si>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</si>
  <si>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</si>
  <si>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</si>
  <si>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</si>
  <si>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</si>
  <si>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</si>
  <si>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</si>
  <si>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</si>
  <si>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</si>
  <si>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</si>
  <si>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</si>
  <si>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</si>
  <si>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</si>
  <si>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</si>
  <si>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</si>
  <si>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</si>
  <si>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</si>
  <si>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</si>
  <si>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</si>
  <si>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</si>
  <si>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</si>
  <si>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</si>
  <si>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</si>
  <si>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</si>
  <si>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</si>
  <si>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</si>
  <si>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</si>
  <si>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</si>
  <si>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</si>
  <si>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</si>
  <si>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</si>
  <si>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</si>
  <si>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</si>
  <si>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</si>
  <si>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</si>
  <si>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</si>
  <si>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</si>
  <si>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</si>
  <si>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</si>
  <si>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</si>
  <si>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</si>
  <si>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</si>
  <si>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</si>
  <si>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</si>
  <si>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</si>
  <si>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</si>
  <si>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</si>
  <si>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</si>
  <si>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</si>
  <si>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</si>
  <si>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</si>
  <si>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</si>
  <si>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</si>
  <si>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</si>
  <si>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</si>
  <si>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</si>
  <si>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</si>
  <si>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</si>
  <si>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</si>
  <si>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</si>
  <si>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</si>
  <si>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</si>
  <si>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</si>
  <si>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</si>
  <si>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</si>
  <si>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</si>
  <si>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</si>
  <si>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</si>
  <si>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</si>
  <si>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</si>
  <si>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</si>
  <si>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</si>
  <si>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</si>
  <si>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</si>
  <si>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</si>
  <si>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</si>
  <si>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</si>
  <si>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</si>
  <si>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</si>
  <si>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</si>
  <si>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</si>
  <si>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</si>
  <si>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</si>
  <si>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</si>
  <si>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</si>
  <si>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</si>
  <si>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</si>
  <si>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</si>
  <si>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</si>
  <si>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</si>
  <si>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</si>
  <si>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</si>
  <si>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</si>
  <si>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</si>
  <si>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</si>
  <si>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</si>
  <si>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</si>
  <si>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</si>
  <si>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</si>
  <si>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</si>
  <si>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</si>
  <si>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</si>
  <si>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</si>
  <si>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</si>
  <si>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</si>
  <si>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</si>
  <si>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</si>
  <si>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</si>
  <si>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</si>
  <si>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</si>
  <si>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</si>
  <si>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</si>
  <si>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</si>
  <si>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</si>
  <si>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</si>
  <si>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</si>
  <si>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</si>
  <si>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</si>
  <si>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</si>
  <si>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</si>
  <si>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</si>
  <si>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</si>
  <si>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</si>
  <si>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</si>
  <si>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</si>
  <si>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</si>
  <si>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</si>
  <si>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</si>
  <si>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</si>
  <si>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</si>
  <si>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</si>
  <si>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</si>
  <si>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</si>
  <si>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</si>
  <si>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</si>
  <si>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</si>
  <si>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</si>
  <si>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</si>
  <si>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</si>
  <si>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</si>
  <si>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</si>
  <si>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</si>
  <si>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</si>
  <si>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</si>
  <si>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</si>
  <si>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</si>
  <si>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</si>
  <si>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</si>
  <si>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</si>
  <si>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</si>
  <si>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</si>
  <si>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</si>
  <si>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</si>
  <si>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</si>
  <si>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</si>
  <si>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</si>
  <si>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</si>
  <si>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</si>
  <si>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</si>
  <si>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</si>
  <si>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</si>
  <si>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</si>
  <si>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</si>
  <si>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</si>
  <si>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</si>
  <si>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</si>
  <si>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</si>
  <si>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</si>
  <si>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</si>
  <si>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</si>
  <si>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</si>
  <si>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</si>
  <si>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</si>
  <si>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</si>
  <si>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</si>
  <si>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</si>
  <si>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</si>
  <si>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</si>
  <si>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</si>
  <si>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</si>
  <si>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</si>
  <si>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</si>
  <si>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</si>
  <si>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</si>
  <si>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</si>
  <si>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</si>
  <si>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</si>
  <si>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</si>
  <si>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</si>
  <si>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</si>
  <si>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</si>
  <si>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</si>
  <si>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</si>
  <si>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</si>
  <si>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</si>
  <si>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</si>
  <si>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</si>
  <si>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</si>
  <si>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</si>
  <si>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</si>
  <si>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</si>
  <si>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</si>
  <si>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</si>
  <si>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</si>
  <si>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</si>
  <si>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</si>
  <si>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</si>
  <si>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</si>
  <si>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</si>
  <si>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</si>
  <si>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</si>
  <si>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</si>
  <si>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</si>
  <si>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</si>
  <si>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</si>
  <si>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</si>
  <si>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</si>
  <si>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</si>
  <si>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</si>
  <si>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</si>
  <si>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</si>
  <si>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</si>
  <si>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</si>
  <si>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</si>
  <si>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</si>
  <si>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</si>
  <si>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</si>
  <si>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</si>
  <si>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</si>
  <si>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</si>
  <si>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</si>
  <si>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</si>
  <si>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</si>
  <si>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</si>
  <si>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</si>
  <si>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</si>
  <si>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</si>
  <si>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</si>
  <si>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</si>
  <si>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</si>
  <si>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</si>
  <si>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</si>
  <si>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</si>
  <si>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</si>
  <si>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</si>
  <si>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</si>
  <si>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</si>
  <si>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</si>
  <si>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</si>
  <si>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</si>
  <si>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</si>
  <si>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</si>
  <si>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</si>
  <si>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</si>
  <si>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</si>
  <si>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</si>
  <si>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</si>
  <si>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</si>
  <si>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</si>
  <si>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</si>
  <si>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</si>
  <si>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</si>
  <si>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</si>
  <si>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</si>
  <si>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</si>
  <si>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</si>
  <si>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</si>
  <si>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</si>
  <si>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</si>
  <si>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</si>
  <si>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</si>
  <si>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</si>
  <si>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</si>
  <si>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</si>
  <si>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</si>
  <si>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</si>
  <si>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</si>
  <si>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</si>
  <si>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</si>
  <si>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</si>
  <si>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</si>
  <si>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</si>
  <si>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</si>
  <si>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</si>
  <si>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</si>
  <si>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</si>
  <si>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</si>
  <si>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</si>
  <si>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</si>
  <si>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</si>
  <si>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</si>
  <si>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</si>
  <si>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</si>
  <si>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</si>
  <si>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</si>
  <si>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</si>
  <si>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</si>
  <si>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</si>
  <si>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</si>
  <si>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</si>
  <si>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</si>
  <si>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</si>
  <si>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</si>
  <si>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</si>
  <si>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</si>
  <si>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</si>
  <si>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</si>
  <si>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</si>
  <si>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</si>
  <si>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</si>
  <si>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</si>
  <si>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</si>
  <si>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</si>
  <si>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</si>
  <si>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</si>
  <si>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</si>
  <si>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</si>
  <si>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</si>
  <si>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</si>
  <si>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</si>
  <si>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</si>
  <si>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</si>
  <si>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</si>
  <si>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</si>
  <si>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</si>
  <si>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</si>
  <si>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</si>
  <si>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</si>
  <si>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</si>
  <si>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</si>
  <si>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</si>
  <si>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</si>
  <si>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</si>
  <si>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</si>
  <si>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</si>
  <si>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</si>
  <si>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</si>
  <si>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</si>
  <si>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</si>
  <si>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</si>
  <si>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</si>
  <si>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</si>
  <si>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</si>
  <si>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</si>
  <si>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</si>
  <si>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</si>
  <si>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</si>
  <si>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</si>
  <si>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</si>
  <si>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</si>
  <si>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</si>
  <si>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</si>
  <si>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</si>
  <si>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</si>
  <si>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</si>
  <si>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</si>
  <si>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</si>
  <si>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</si>
  <si>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</si>
  <si>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</si>
  <si>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</si>
  <si>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</si>
  <si>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</si>
  <si>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</si>
  <si>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</si>
  <si>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</si>
  <si>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</si>
  <si>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</si>
  <si>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</si>
  <si>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</si>
  <si>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</si>
  <si>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</si>
  <si>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</si>
  <si>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</si>
  <si>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</si>
  <si>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</si>
  <si>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</si>
  <si>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</si>
  <si>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</si>
  <si>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</si>
  <si>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</si>
  <si>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</si>
  <si>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</si>
  <si>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</si>
  <si>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</si>
  <si>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</si>
  <si>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</si>
  <si>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</si>
  <si>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</si>
  <si>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</si>
  <si>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</si>
  <si>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</si>
  <si>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</si>
  <si>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</si>
  <si>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</si>
  <si>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</si>
  <si>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</si>
  <si>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</si>
  <si>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</si>
  <si>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</si>
  <si>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</si>
  <si>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</si>
  <si>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</si>
  <si>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</si>
  <si>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</si>
  <si>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</si>
  <si>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</si>
  <si>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</si>
  <si>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</si>
  <si>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</si>
  <si>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</si>
  <si>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</si>
  <si>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</si>
  <si>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</si>
  <si>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</si>
  <si>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</si>
  <si>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</si>
  <si>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</si>
  <si>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</si>
  <si>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</si>
  <si>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</si>
  <si>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</si>
  <si>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</si>
  <si>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</si>
  <si>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</si>
  <si>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</si>
  <si>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</si>
  <si>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</si>
  <si>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</si>
  <si>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</si>
  <si>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</si>
  <si>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</si>
  <si>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</si>
  <si>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</si>
  <si>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</si>
  <si>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</si>
  <si>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</si>
  <si>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</si>
  <si>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</si>
  <si>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</si>
  <si>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</si>
  <si>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</si>
  <si>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</si>
  <si>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</si>
  <si>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</si>
  <si>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</si>
  <si>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</si>
  <si>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</si>
  <si>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</si>
  <si>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</si>
  <si>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</si>
  <si>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</si>
  <si>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</si>
  <si>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</si>
  <si>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</si>
  <si>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</si>
  <si>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</si>
  <si>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</si>
  <si>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</si>
  <si>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</si>
  <si>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</si>
  <si>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</si>
  <si>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</si>
  <si>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</si>
  <si>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</si>
  <si>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</si>
  <si>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</si>
  <si>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</si>
  <si>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</si>
  <si>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</si>
  <si>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</si>
  <si>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</si>
  <si>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</si>
  <si>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</si>
  <si>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</si>
  <si>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</si>
  <si>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</si>
  <si>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</si>
  <si>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</si>
  <si>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</si>
  <si>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</si>
  <si>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</si>
  <si>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</si>
  <si>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</si>
  <si>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</si>
  <si>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</si>
  <si>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</si>
  <si>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</si>
  <si>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</si>
  <si>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</si>
  <si>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</si>
  <si>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</si>
  <si>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</si>
  <si>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</si>
  <si>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</si>
  <si>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</si>
  <si>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</si>
  <si>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</si>
  <si>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</si>
  <si>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</si>
  <si>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</si>
  <si>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</si>
  <si>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</si>
  <si>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</si>
  <si>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</si>
  <si>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</si>
  <si>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</si>
  <si>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</si>
  <si>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</si>
  <si>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</si>
  <si>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</si>
  <si>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</si>
  <si>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</si>
  <si>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</si>
  <si>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</si>
  <si>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</si>
  <si>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</si>
  <si>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</si>
  <si>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</si>
  <si>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</si>
  <si>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</si>
  <si>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</si>
  <si>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</si>
  <si>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</si>
  <si>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</si>
  <si>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</si>
  <si>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</si>
  <si>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</si>
  <si>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</si>
  <si>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</si>
  <si>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</si>
  <si>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</si>
  <si>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</si>
  <si>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</si>
  <si>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</si>
  <si>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</si>
  <si>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</si>
  <si>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</si>
  <si>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</si>
  <si>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</si>
  <si>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</si>
  <si>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</si>
  <si>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</si>
  <si>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</si>
  <si>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</si>
  <si>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</si>
  <si>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</si>
  <si>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</si>
  <si>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</si>
  <si>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</si>
  <si>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</si>
  <si>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</si>
  <si>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</si>
  <si>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</si>
  <si>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</si>
  <si>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</si>
  <si>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</si>
  <si>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</si>
  <si>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</si>
  <si>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</si>
  <si>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</si>
  <si>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</si>
  <si>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</si>
  <si>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</si>
  <si>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</si>
  <si>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</si>
  <si>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</si>
  <si>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</si>
  <si>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</si>
  <si>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</si>
  <si>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</si>
  <si>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</si>
  <si>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</si>
  <si>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</si>
  <si>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</si>
  <si>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</si>
  <si>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</si>
  <si>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</si>
  <si>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</si>
  <si>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</si>
  <si>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</si>
  <si>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</si>
  <si>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</si>
  <si>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</si>
  <si>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</si>
  <si>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</si>
  <si>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</si>
  <si>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</si>
  <si>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</si>
  <si>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</si>
  <si>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</si>
  <si>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</si>
  <si>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</si>
  <si>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</si>
  <si>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</si>
  <si>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</si>
  <si>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</si>
  <si>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</si>
  <si>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</si>
  <si>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</si>
  <si>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</si>
  <si>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</si>
  <si>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</si>
  <si>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</si>
  <si>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</si>
  <si>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</si>
  <si>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</si>
  <si>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</si>
  <si>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</si>
  <si>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</si>
  <si>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</si>
  <si>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</si>
  <si>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</si>
  <si>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</si>
  <si>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</si>
  <si>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</si>
  <si>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</si>
  <si>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</si>
  <si>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</si>
  <si>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</si>
  <si>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</si>
  <si>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</si>
  <si>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</si>
  <si>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</si>
  <si>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</si>
  <si>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</si>
  <si>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</si>
  <si>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</si>
  <si>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</si>
  <si>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</si>
  <si>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</si>
  <si>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</si>
  <si>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</si>
  <si>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</si>
  <si>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</si>
  <si>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</si>
  <si>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</si>
  <si>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</si>
  <si>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</si>
  <si>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</si>
  <si>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</si>
  <si>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</si>
  <si>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</si>
  <si>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</si>
  <si>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</si>
  <si>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</si>
  <si>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</si>
  <si>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</si>
  <si>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</si>
  <si>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</si>
  <si>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</si>
  <si>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</si>
  <si>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</si>
  <si>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</si>
  <si>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</si>
  <si>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</si>
  <si>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</si>
  <si>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</si>
  <si>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</si>
  <si>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</si>
  <si>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</si>
  <si>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</si>
  <si>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</si>
  <si>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</si>
  <si>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</si>
  <si>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</si>
  <si>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</si>
  <si>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</si>
  <si>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</si>
  <si>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</si>
  <si>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</si>
  <si>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</si>
  <si>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</si>
  <si>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</si>
  <si>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</si>
  <si>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</si>
  <si>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</si>
  <si>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</si>
  <si>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</si>
  <si>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</si>
  <si>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</si>
  <si>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</si>
  <si>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</si>
  <si>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</si>
  <si>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</si>
  <si>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</si>
  <si>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</si>
  <si>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</si>
  <si>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</si>
  <si>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</si>
  <si>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</si>
  <si>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</si>
  <si>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</si>
  <si>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</si>
  <si>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</si>
  <si>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</si>
  <si>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</si>
  <si>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</si>
  <si>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</si>
  <si>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</si>
  <si>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</si>
  <si>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</si>
  <si>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</si>
  <si>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</si>
  <si>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</si>
  <si>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</si>
  <si>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</si>
  <si>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</si>
  <si>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</si>
  <si>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</si>
  <si>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</si>
  <si>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</si>
  <si>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</si>
  <si>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</si>
  <si>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</si>
  <si>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</si>
  <si>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</si>
  <si>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</si>
  <si>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</si>
  <si>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</si>
  <si>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</si>
  <si>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</si>
  <si>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</si>
  <si>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</si>
  <si>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</si>
  <si>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</si>
  <si>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</si>
  <si>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</si>
  <si>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</si>
  <si>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</si>
  <si>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</si>
  <si>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</si>
  <si>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</si>
  <si>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</si>
  <si>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</si>
  <si>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</si>
  <si>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</si>
  <si>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</si>
  <si>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</si>
  <si>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</si>
  <si>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</si>
  <si>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</si>
  <si>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</si>
  <si>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</si>
  <si>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</si>
  <si>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</si>
  <si>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</si>
  <si>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</si>
  <si>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</si>
  <si>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</si>
  <si>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</si>
  <si>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</si>
  <si>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</si>
  <si>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</si>
  <si>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</si>
  <si>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</si>
  <si>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</si>
  <si>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</si>
  <si>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</si>
  <si>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</si>
  <si>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</si>
  <si>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</si>
  <si>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</si>
  <si>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</si>
  <si>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</si>
  <si>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</si>
  <si>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</si>
  <si>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</si>
  <si>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</si>
  <si>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</si>
  <si>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</si>
  <si>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</si>
  <si>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</si>
  <si>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</si>
  <si>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</si>
  <si>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</si>
  <si>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</si>
  <si>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</si>
  <si>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</si>
  <si>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</si>
  <si>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</si>
  <si>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</si>
  <si>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</si>
  <si>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</si>
  <si>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</si>
  <si>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</si>
  <si>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</si>
  <si>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</si>
  <si>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</si>
  <si>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</si>
  <si>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</si>
  <si>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</si>
  <si>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</si>
  <si>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</si>
  <si>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</si>
  <si>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</si>
  <si>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</si>
  <si>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</si>
  <si>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</si>
  <si>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</si>
  <si>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</si>
  <si>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</si>
  <si>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</si>
  <si>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</si>
  <si>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</si>
  <si>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</si>
  <si>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</si>
  <si>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</si>
  <si>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</si>
  <si>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</si>
  <si>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</si>
  <si>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</si>
  <si>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</si>
  <si>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</si>
  <si>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</si>
  <si>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</si>
  <si>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</si>
  <si>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</si>
  <si>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</si>
  <si>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</si>
  <si>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</si>
  <si>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</si>
  <si>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</si>
  <si>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</si>
  <si>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</si>
  <si>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</si>
  <si>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</si>
  <si>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</si>
  <si>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</si>
  <si>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</si>
  <si>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</si>
  <si>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</si>
  <si>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</si>
  <si>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</si>
  <si>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</si>
  <si>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</si>
  <si>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</si>
  <si>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</si>
  <si>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</si>
  <si>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</si>
  <si>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</si>
  <si>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</si>
  <si>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</si>
  <si>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</si>
  <si>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</si>
  <si>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</si>
  <si>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</si>
  <si>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</si>
  <si>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</si>
  <si>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</si>
  <si>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</si>
  <si>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</si>
  <si>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</si>
  <si>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</si>
  <si>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</si>
  <si>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</si>
  <si>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</si>
  <si>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</si>
  <si>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</si>
  <si>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</si>
  <si>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</si>
  <si>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</si>
  <si>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</si>
  <si>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</si>
  <si>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</si>
  <si>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</si>
  <si>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</si>
  <si>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</si>
  <si>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</si>
  <si>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</si>
  <si>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</si>
  <si>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</si>
  <si>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</si>
  <si>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</si>
  <si>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</si>
  <si>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</si>
  <si>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</si>
  <si>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</si>
  <si>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</si>
  <si>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</si>
  <si>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</si>
  <si>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</si>
  <si>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</si>
  <si>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</si>
  <si>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</si>
  <si>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</si>
  <si>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</si>
  <si>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</si>
  <si>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</si>
  <si>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</si>
  <si>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</si>
  <si>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</si>
  <si>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</si>
  <si>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</si>
  <si>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</si>
  <si>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</si>
  <si>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</si>
  <si>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</si>
  <si>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</si>
  <si>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</si>
  <si>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</si>
  <si>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</si>
  <si>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</si>
  <si>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</si>
  <si>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</si>
  <si>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</si>
  <si>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</si>
  <si>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</si>
  <si>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</si>
  <si>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</si>
  <si>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</si>
  <si>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</si>
  <si>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</si>
  <si>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</si>
  <si>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</si>
  <si>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</si>
  <si>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</si>
  <si>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</si>
  <si>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</si>
  <si>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</si>
  <si>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</si>
  <si>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</si>
  <si>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</si>
  <si>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</si>
  <si>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</si>
  <si>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</si>
  <si>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</si>
  <si>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</si>
  <si>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</si>
  <si>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</si>
  <si>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</si>
  <si>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</si>
  <si>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</si>
  <si>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</si>
  <si>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</si>
  <si>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</si>
  <si>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</si>
  <si>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</si>
  <si>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</si>
  <si>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</si>
  <si>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</si>
  <si>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</si>
  <si>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</si>
  <si>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</si>
  <si>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</si>
  <si>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</si>
  <si>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</si>
  <si>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</si>
  <si>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</si>
  <si>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</si>
  <si>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</si>
  <si>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</si>
  <si>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</si>
  <si>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</si>
  <si>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</si>
  <si>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</si>
  <si>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</si>
  <si>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</si>
  <si>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</si>
  <si>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</si>
  <si>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</si>
  <si>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</si>
  <si>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</si>
  <si>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</si>
  <si>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</si>
  <si>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</si>
  <si>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</si>
  <si>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</si>
  <si>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</si>
  <si>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</si>
  <si>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</si>
  <si>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</si>
  <si>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</si>
  <si>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</si>
  <si>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</si>
  <si>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</si>
  <si>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</si>
  <si>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</si>
  <si>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</si>
  <si>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</si>
  <si>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</si>
  <si>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</si>
  <si>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</si>
  <si>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</si>
  <si>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</si>
  <si>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</si>
  <si>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</si>
  <si>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</si>
  <si>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</si>
  <si>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</si>
  <si>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</si>
  <si>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</si>
  <si>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</si>
  <si>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</si>
  <si>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</si>
  <si>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</si>
  <si>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</si>
  <si>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</si>
  <si>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</si>
  <si>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</si>
  <si>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</si>
  <si>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</si>
  <si>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</si>
  <si>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</si>
  <si>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</si>
  <si>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</si>
  <si>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</si>
  <si>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</si>
  <si>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</si>
  <si>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</si>
  <si>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</si>
  <si>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</si>
  <si>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</si>
  <si>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</si>
  <si>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</si>
  <si>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</si>
  <si>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</si>
  <si>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</si>
  <si>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</si>
  <si>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</si>
  <si>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</si>
  <si>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</si>
  <si>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</si>
  <si>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</si>
  <si>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</si>
  <si>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</si>
  <si>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</si>
  <si>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</si>
  <si>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</si>
  <si>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</si>
  <si>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</si>
  <si>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</si>
  <si>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</si>
  <si>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</si>
  <si>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</si>
  <si>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</si>
  <si>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</si>
  <si>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</si>
  <si>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</si>
  <si>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</si>
  <si>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</si>
  <si>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</si>
  <si>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</si>
  <si>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</si>
  <si>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</si>
  <si>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</si>
  <si>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</si>
  <si>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</si>
  <si>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</si>
  <si>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</si>
  <si>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</si>
  <si>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</si>
  <si>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</si>
  <si>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</si>
  <si>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</si>
  <si>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</si>
  <si>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</si>
  <si>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</si>
  <si>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</si>
  <si>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</si>
  <si>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</si>
  <si>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</si>
  <si>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</si>
  <si>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</si>
  <si>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</si>
  <si>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</si>
  <si>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</si>
  <si>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</si>
  <si>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</si>
  <si>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</si>
  <si>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</si>
  <si>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</si>
  <si>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</si>
  <si>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</si>
  <si>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</si>
  <si>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</si>
  <si>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</si>
  <si>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</si>
  <si>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</si>
  <si>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</si>
  <si>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</si>
  <si>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</si>
  <si>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</si>
  <si>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</si>
  <si>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</si>
  <si>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</si>
  <si>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</si>
  <si>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</si>
  <si>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</si>
  <si>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</si>
  <si>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</si>
  <si>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</si>
  <si>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</si>
  <si>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</si>
  <si>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</si>
  <si>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</si>
  <si>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</si>
  <si>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</si>
  <si>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</si>
  <si>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</si>
  <si>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</si>
  <si>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</si>
  <si>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</si>
  <si>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</si>
  <si>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</si>
  <si>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</si>
  <si>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</si>
  <si>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</si>
  <si>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</si>
  <si>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</si>
  <si>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</si>
  <si>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</si>
  <si>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</si>
  <si>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</si>
  <si>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</si>
  <si>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</si>
  <si>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</si>
  <si>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</si>
  <si>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</si>
  <si>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</si>
  <si>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</si>
  <si>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</si>
  <si>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</si>
  <si>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</si>
  <si>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</si>
  <si>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</si>
  <si>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</si>
  <si>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</si>
  <si>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</si>
  <si>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</si>
  <si>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</si>
  <si>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</si>
  <si>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</si>
  <si>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</si>
  <si>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</si>
  <si>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</si>
  <si>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</si>
  <si>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</si>
  <si>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</si>
  <si>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</si>
  <si>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</si>
  <si>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</si>
  <si>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</si>
  <si>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</si>
  <si>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</si>
  <si>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</si>
  <si>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</si>
  <si>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</si>
  <si>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</si>
  <si>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</si>
  <si>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</si>
  <si>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</si>
  <si>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</si>
  <si>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</si>
  <si>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</si>
  <si>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</si>
  <si>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</si>
  <si>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</si>
  <si>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</si>
  <si>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</si>
  <si>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</si>
  <si>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</si>
  <si>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</si>
  <si>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</si>
  <si>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</si>
  <si>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</si>
  <si>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</si>
  <si>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</si>
  <si>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</si>
  <si>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</si>
  <si>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</si>
  <si>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</si>
  <si>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</si>
  <si>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</si>
  <si>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</si>
  <si>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</si>
  <si>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</si>
  <si>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</si>
  <si>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</si>
  <si>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</si>
  <si>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</si>
  <si>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</si>
  <si>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</si>
  <si>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</si>
  <si>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</si>
  <si>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</si>
  <si>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</si>
  <si>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</si>
  <si>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</si>
  <si>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</si>
  <si>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</si>
  <si>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</si>
  <si>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</si>
  <si>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</si>
  <si>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</si>
  <si>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</si>
  <si>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</si>
  <si>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</si>
  <si>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</si>
  <si>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</si>
  <si>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</si>
  <si>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</si>
  <si>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</si>
  <si>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</si>
  <si>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</si>
  <si>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</si>
  <si>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</si>
  <si>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</si>
  <si>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</si>
  <si>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</si>
  <si>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</si>
  <si>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</si>
  <si>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</si>
  <si>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</si>
  <si>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</si>
  <si>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</si>
  <si>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</si>
  <si>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</si>
  <si>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</si>
  <si>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</si>
  <si>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</si>
  <si>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</si>
  <si>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</si>
  <si>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</si>
  <si>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</si>
  <si>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</si>
  <si>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</si>
  <si>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</si>
  <si>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</si>
  <si>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</si>
  <si>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</si>
  <si>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</si>
  <si>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</si>
  <si>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</si>
  <si>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</si>
  <si>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</si>
  <si>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</si>
  <si>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</si>
  <si>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</si>
  <si>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</si>
  <si>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</si>
  <si>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</si>
  <si>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</si>
  <si>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</si>
  <si>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</si>
  <si>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</si>
  <si>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</si>
  <si>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</si>
  <si>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</si>
  <si>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</si>
  <si>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</si>
  <si>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</si>
  <si>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</si>
  <si>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</si>
  <si>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</si>
  <si>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</si>
  <si>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</si>
  <si>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</si>
  <si>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</si>
  <si>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</si>
  <si>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</si>
  <si>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</si>
  <si>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</si>
  <si>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</si>
  <si>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</si>
  <si>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</si>
  <si>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</si>
  <si>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</si>
  <si>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</si>
  <si>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</si>
  <si>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</si>
  <si>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</si>
  <si>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</si>
  <si>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</si>
  <si>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</si>
  <si>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</si>
  <si>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</si>
  <si>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</si>
  <si>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</si>
  <si>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</si>
  <si>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</si>
  <si>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</si>
  <si>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</si>
  <si>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</si>
  <si>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</si>
  <si>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</si>
  <si>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</si>
  <si>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</si>
  <si>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</si>
  <si>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</si>
  <si>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</si>
  <si>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</si>
  <si>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</si>
  <si>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</si>
  <si>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</si>
  <si>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</si>
  <si>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</si>
  <si>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</si>
  <si>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</si>
  <si>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</si>
  <si>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</si>
  <si>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</si>
  <si>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</si>
  <si>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</si>
  <si>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</si>
  <si>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</si>
  <si>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</si>
  <si>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</si>
  <si>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</si>
  <si>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</si>
  <si>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</si>
  <si>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</si>
  <si>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</si>
  <si>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</si>
  <si>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</si>
  <si>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</si>
  <si>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</si>
  <si>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</si>
  <si>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</si>
  <si>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</si>
  <si>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</si>
  <si>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</si>
  <si>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</si>
  <si>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</si>
  <si>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</si>
  <si>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</si>
  <si>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</si>
  <si>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</si>
  <si>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</si>
  <si>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</si>
  <si>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</si>
  <si>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</si>
  <si>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</si>
  <si>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</si>
  <si>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</si>
  <si>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</si>
  <si>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</si>
  <si>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</si>
  <si>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</si>
  <si>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</si>
  <si>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</si>
  <si>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</si>
  <si>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</si>
  <si>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</si>
  <si>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</si>
  <si>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</si>
  <si>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</si>
  <si>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</si>
  <si>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</si>
  <si>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</si>
  <si>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</si>
  <si>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</si>
  <si>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</si>
  <si>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</si>
  <si>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</si>
  <si>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</si>
  <si>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</si>
  <si>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</si>
  <si>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</si>
  <si>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</si>
  <si>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</si>
  <si>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</si>
  <si>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</si>
  <si>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</si>
  <si>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</si>
  <si>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</si>
  <si>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</si>
  <si>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</si>
  <si>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</si>
  <si>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</si>
  <si>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</si>
  <si>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</si>
  <si>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</si>
  <si>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</si>
  <si>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</si>
  <si>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</si>
  <si>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</si>
  <si>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</si>
  <si>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</si>
  <si>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</si>
  <si>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</si>
  <si>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</si>
  <si>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</si>
  <si>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</si>
  <si>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</si>
  <si>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</si>
  <si>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</si>
  <si>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</si>
  <si>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</si>
  <si>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</si>
  <si>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</si>
  <si>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</si>
  <si>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</si>
  <si>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</si>
  <si>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</si>
  <si>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</si>
  <si>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</si>
  <si>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</si>
  <si>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</si>
  <si>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</si>
  <si>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</si>
  <si>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</si>
  <si>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</si>
  <si>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</si>
  <si>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</si>
  <si>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</si>
  <si>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</si>
  <si>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</si>
  <si>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</si>
  <si>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</si>
  <si>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</si>
  <si>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</si>
  <si>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</si>
  <si>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</si>
  <si>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</si>
  <si>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</si>
  <si>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</si>
  <si>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</si>
  <si>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</si>
  <si>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</si>
  <si>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</si>
  <si>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</si>
  <si>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</si>
  <si>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</si>
  <si>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</si>
  <si>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</si>
  <si>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</si>
  <si>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</si>
  <si>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</si>
  <si>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</si>
  <si>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</si>
  <si>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</si>
  <si>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</si>
  <si>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</si>
  <si>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</si>
  <si>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</si>
  <si>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</si>
  <si>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</si>
  <si>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</si>
  <si>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</si>
  <si>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</si>
  <si>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</si>
  <si>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</si>
  <si>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</si>
  <si>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</si>
  <si>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</si>
  <si>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</si>
  <si>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</si>
  <si>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</si>
  <si>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</si>
  <si>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</si>
  <si>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</si>
  <si>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</si>
  <si>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</si>
  <si>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</si>
  <si>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</si>
  <si>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</si>
  <si>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</si>
  <si>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</si>
  <si>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</si>
  <si>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</si>
  <si>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</si>
  <si>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</si>
  <si>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</si>
  <si>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</si>
  <si>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</si>
  <si>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</si>
  <si>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</si>
  <si>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</si>
  <si>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</si>
  <si>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</si>
  <si>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</si>
  <si>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</si>
  <si>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</si>
  <si>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</si>
  <si>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</si>
  <si>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</si>
  <si>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</si>
  <si>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</si>
  <si>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</si>
  <si>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</si>
  <si>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</si>
  <si>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</si>
  <si>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</si>
  <si>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</si>
  <si>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</si>
  <si>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</si>
  <si>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</si>
  <si>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</si>
  <si>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</si>
  <si>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</si>
  <si>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</si>
  <si>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</si>
  <si>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</si>
  <si>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</si>
  <si>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</si>
  <si>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</si>
  <si>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</si>
  <si>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</si>
  <si>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</si>
  <si>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</si>
  <si>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</si>
  <si>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</si>
  <si>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</si>
  <si>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</si>
  <si>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</si>
  <si>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</si>
  <si>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</si>
  <si>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</si>
  <si>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</si>
  <si>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</si>
  <si>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</si>
  <si>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</si>
  <si>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</si>
  <si>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</si>
  <si>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</si>
  <si>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</si>
  <si>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</si>
  <si>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</si>
  <si>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</si>
  <si>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</si>
  <si>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</si>
  <si>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</si>
  <si>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</si>
  <si>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</si>
  <si>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</si>
  <si>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</si>
  <si>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</si>
  <si>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</si>
  <si>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</si>
  <si>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</si>
  <si>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</si>
  <si>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</si>
  <si>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</si>
  <si>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</si>
  <si>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</si>
  <si>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</si>
  <si>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</si>
  <si>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</si>
  <si>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</si>
  <si>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</si>
  <si>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</si>
  <si>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</si>
  <si>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</si>
  <si>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</si>
  <si>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</si>
  <si>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</si>
  <si>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</si>
  <si>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</si>
  <si>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</si>
  <si>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</si>
  <si>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</si>
  <si>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</si>
  <si>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</si>
  <si>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</si>
  <si>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</si>
  <si>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</si>
  <si>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</si>
  <si>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</si>
  <si>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</si>
  <si>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</si>
  <si>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</si>
  <si>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</si>
  <si>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</si>
  <si>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</si>
  <si>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</si>
  <si>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</si>
  <si>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</si>
  <si>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</si>
  <si>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</si>
  <si>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</si>
  <si>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</si>
  <si>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</si>
  <si>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</si>
  <si>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</si>
  <si>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</si>
  <si>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</si>
  <si>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</si>
  <si>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</si>
  <si>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</si>
  <si>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</si>
  <si>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</si>
  <si>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</si>
  <si>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</si>
  <si>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</si>
  <si>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</si>
  <si>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</si>
  <si>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</si>
  <si>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</si>
  <si>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</si>
  <si>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</si>
  <si>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</si>
  <si>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</si>
  <si>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</si>
  <si>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</si>
  <si>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</si>
  <si>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</si>
  <si>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</si>
  <si>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</si>
  <si>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</si>
  <si>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</si>
  <si>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</si>
  <si>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</si>
  <si>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</si>
  <si>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</si>
  <si>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</si>
  <si>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</si>
  <si>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</si>
  <si>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</si>
  <si>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</si>
  <si>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</si>
  <si>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</si>
  <si>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</si>
  <si>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</si>
  <si>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</si>
  <si>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</si>
  <si>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</si>
  <si>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</si>
  <si>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</si>
  <si>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</si>
  <si>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</si>
  <si>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</si>
  <si>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</si>
  <si>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</si>
  <si>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</si>
  <si>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</si>
  <si>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</si>
  <si>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</si>
  <si>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</si>
  <si>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</si>
  <si>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</si>
  <si>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</si>
  <si>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</si>
  <si>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</si>
  <si>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</si>
  <si>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</si>
  <si>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</si>
  <si>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</si>
  <si>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</si>
  <si>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</si>
  <si>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</si>
  <si>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</si>
  <si>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</si>
  <si>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</si>
  <si>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</si>
  <si>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</si>
  <si>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</si>
  <si>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</si>
  <si>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</si>
  <si>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</si>
  <si>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</si>
  <si>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</si>
  <si>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</si>
  <si>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</si>
  <si>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</si>
  <si>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</si>
  <si>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</si>
  <si>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</si>
  <si>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</si>
  <si>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</si>
  <si>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</si>
  <si>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</si>
  <si>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</si>
  <si>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</si>
  <si>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</si>
  <si>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</si>
  <si>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</si>
  <si>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</si>
  <si>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</si>
  <si>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</si>
  <si>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</si>
  <si>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</si>
  <si>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</si>
  <si>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</si>
  <si>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</si>
  <si>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</si>
  <si>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</si>
  <si>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</si>
  <si>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</si>
  <si>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</si>
  <si>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</si>
  <si>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</si>
  <si>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</si>
  <si>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</si>
  <si>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</si>
  <si>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</si>
  <si>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</si>
  <si>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</si>
  <si>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</si>
  <si>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</si>
  <si>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</si>
  <si>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</si>
  <si>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</si>
  <si>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</si>
  <si>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</si>
  <si>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</si>
  <si>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</si>
  <si>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</si>
  <si>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</si>
  <si>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</si>
  <si>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</si>
  <si>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</si>
  <si>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</si>
  <si>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</si>
  <si>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</si>
  <si>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</si>
  <si>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</si>
  <si>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</si>
  <si>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</si>
  <si>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</si>
  <si>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</si>
  <si>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</si>
  <si>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</si>
  <si>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</si>
  <si>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</si>
  <si>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</si>
  <si>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</si>
  <si>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</si>
  <si>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</si>
  <si>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</si>
  <si>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</si>
  <si>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</si>
  <si>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</si>
  <si>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</si>
  <si>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</si>
  <si>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</si>
  <si>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</si>
  <si>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</si>
  <si>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</si>
  <si>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</si>
  <si>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</si>
  <si>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</si>
  <si>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</si>
  <si>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</si>
  <si>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</si>
  <si>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</si>
  <si>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</si>
  <si>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</si>
  <si>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</si>
  <si>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</si>
  <si>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</si>
  <si>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</si>
  <si>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</si>
  <si>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</si>
  <si>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</si>
  <si>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</si>
  <si>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</si>
  <si>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</si>
  <si>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</si>
  <si>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</si>
  <si>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</si>
  <si>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</si>
  <si>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</si>
  <si>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</si>
  <si>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</si>
  <si>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</si>
  <si>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</si>
  <si>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</si>
  <si>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</si>
  <si>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</si>
  <si>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</si>
  <si>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</si>
  <si>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</si>
  <si>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</si>
  <si>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</si>
  <si>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</si>
  <si>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</si>
  <si>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</si>
  <si>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</si>
  <si>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</si>
  <si>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</si>
  <si>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</si>
  <si>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</si>
  <si>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</si>
  <si>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</si>
  <si>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</si>
  <si>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</si>
  <si>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</si>
  <si>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</si>
  <si>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</si>
  <si>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</si>
  <si>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</si>
  <si>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</si>
  <si>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</si>
  <si>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</si>
  <si>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</si>
  <si>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</si>
  <si>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</si>
  <si>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</si>
  <si>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</si>
  <si>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</si>
  <si>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</si>
  <si>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</si>
  <si>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</si>
  <si>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</si>
  <si>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</si>
  <si>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</si>
  <si>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</si>
  <si>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</si>
  <si>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</si>
  <si>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</si>
  <si>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</si>
  <si>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</si>
  <si>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</si>
  <si>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</si>
  <si>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</si>
  <si>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</si>
  <si>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</si>
  <si>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</si>
  <si>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</si>
  <si>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</si>
  <si>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</si>
  <si>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</si>
  <si>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</si>
  <si>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</si>
  <si>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</si>
  <si>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</si>
  <si>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</si>
  <si>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</si>
  <si>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</si>
  <si>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</si>
  <si>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</si>
  <si>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</si>
  <si>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</si>
  <si>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</si>
  <si>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</si>
  <si>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</si>
  <si>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</si>
  <si>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</si>
  <si>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</si>
  <si>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</si>
  <si>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</si>
  <si>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</si>
  <si>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</si>
  <si>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</si>
  <si>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</si>
  <si>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</si>
  <si>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</si>
  <si>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</si>
  <si>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</si>
  <si>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</si>
  <si>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</si>
  <si>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</si>
  <si>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</si>
  <si>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</si>
  <si>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</si>
  <si>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</si>
  <si>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</si>
  <si>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</si>
  <si>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</si>
  <si>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</si>
  <si>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</si>
  <si>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</si>
  <si>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</si>
  <si>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</si>
  <si>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</si>
  <si>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</si>
  <si>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</si>
  <si>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</si>
  <si>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</si>
  <si>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</si>
  <si>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</si>
  <si>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</si>
  <si>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</si>
  <si>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</si>
  <si>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</si>
  <si>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</si>
  <si>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</si>
  <si>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</si>
  <si>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</si>
  <si>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</si>
  <si>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</si>
  <si>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</si>
  <si>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</si>
  <si>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</si>
  <si>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</si>
  <si>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</si>
  <si>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</si>
  <si>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</si>
  <si>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</si>
  <si>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</si>
  <si>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</si>
  <si>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</si>
  <si>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</si>
  <si>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</si>
  <si>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</si>
  <si>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</si>
  <si>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</si>
  <si>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</si>
  <si>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</si>
  <si>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</si>
  <si>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</si>
  <si>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</si>
  <si>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</si>
  <si>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</si>
  <si>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</si>
  <si>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</si>
  <si>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</si>
  <si>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</si>
  <si>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</si>
  <si>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</si>
  <si>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</si>
  <si>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</si>
  <si>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</si>
  <si>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</si>
  <si>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</si>
  <si>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</si>
  <si>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</si>
  <si>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</si>
  <si>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</si>
  <si>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</si>
  <si>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</si>
  <si>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</si>
  <si>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</si>
  <si>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</si>
  <si>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</si>
  <si>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</si>
  <si>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</si>
  <si>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</si>
  <si>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</si>
  <si>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</si>
  <si>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</si>
  <si>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</si>
  <si>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</si>
  <si>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</si>
  <si>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</si>
  <si>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</si>
  <si>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</si>
  <si>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</si>
  <si>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</si>
  <si>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</si>
  <si>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</si>
  <si>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</si>
  <si>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</si>
  <si>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</si>
  <si>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</si>
  <si>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</si>
  <si>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</si>
  <si>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</si>
  <si>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</si>
  <si>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</si>
  <si>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</si>
  <si>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</si>
  <si>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</si>
  <si>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</si>
  <si>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</si>
  <si>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</si>
  <si>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</si>
  <si>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</si>
  <si>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</si>
  <si>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</si>
  <si>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</si>
  <si>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</si>
  <si>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</si>
  <si>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</si>
  <si>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</si>
  <si>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</si>
  <si>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</si>
  <si>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</si>
  <si>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</si>
  <si>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</si>
  <si>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</si>
  <si>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</si>
  <si>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</si>
  <si>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</si>
  <si>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</si>
  <si>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</si>
  <si>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</si>
  <si>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</si>
  <si>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</si>
  <si>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</si>
  <si>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</si>
  <si>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</si>
  <si>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</si>
  <si>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</si>
  <si>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</si>
  <si>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</si>
  <si>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</si>
  <si>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</si>
  <si>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</si>
  <si>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</si>
  <si>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</si>
  <si>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</si>
  <si>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</si>
  <si>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</si>
  <si>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</si>
  <si>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</si>
  <si>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</si>
  <si>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</si>
  <si>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</si>
  <si>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</si>
  <si>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</si>
  <si>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</si>
  <si>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</si>
  <si>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</si>
  <si>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</si>
  <si>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</si>
  <si>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</si>
  <si>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</si>
  <si>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</si>
  <si>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</si>
  <si>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</si>
  <si>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</si>
  <si>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</si>
  <si>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</si>
  <si>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</si>
  <si>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</si>
  <si>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</si>
  <si>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</si>
  <si>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</si>
  <si>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</si>
  <si>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</si>
  <si>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</si>
  <si>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</si>
  <si>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</si>
  <si>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</si>
  <si>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</si>
  <si>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</si>
  <si>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</si>
  <si>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</si>
  <si>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</si>
  <si>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</si>
  <si>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</si>
  <si>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</si>
  <si>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</si>
  <si>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</si>
  <si>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</si>
  <si>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</si>
  <si>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</si>
  <si>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</si>
  <si>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</si>
  <si>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</si>
  <si>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</si>
  <si>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</si>
  <si>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</si>
  <si>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</si>
  <si>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</si>
  <si>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</si>
  <si>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</si>
  <si>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</si>
  <si>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</si>
  <si>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</si>
  <si>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</si>
  <si>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</si>
  <si>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</si>
  <si>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</si>
  <si>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</si>
  <si>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</si>
  <si>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</si>
  <si>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</si>
  <si>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</si>
  <si>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</si>
  <si>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</si>
  <si>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</si>
  <si>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</si>
  <si>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</si>
  <si>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</si>
  <si>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</si>
  <si>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</si>
  <si>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</si>
  <si>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</si>
  <si>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</si>
  <si>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</si>
  <si>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</si>
  <si>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</si>
  <si>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</si>
  <si>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</si>
  <si>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</si>
  <si>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</si>
  <si>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</si>
  <si>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</si>
  <si>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</si>
  <si>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</si>
  <si>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</si>
  <si>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</si>
  <si>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</si>
  <si>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</si>
  <si>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</si>
  <si>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</si>
  <si>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</si>
  <si>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</si>
  <si>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</si>
  <si>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</si>
  <si>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</si>
  <si>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</si>
  <si>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</si>
  <si>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</si>
  <si>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</si>
  <si>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</si>
  <si>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</si>
  <si>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</si>
  <si>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</si>
  <si>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</si>
  <si>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</si>
  <si>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</si>
  <si>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</si>
  <si>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</si>
  <si>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</si>
  <si>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</si>
  <si>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</si>
  <si>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</si>
  <si>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</si>
  <si>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</si>
  <si>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</si>
  <si>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</si>
  <si>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</si>
  <si>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</si>
  <si>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</si>
  <si>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</si>
  <si>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</si>
  <si>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</si>
  <si>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</si>
  <si>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</si>
  <si>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</si>
  <si>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</si>
  <si>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</si>
  <si>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</si>
  <si>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</si>
  <si>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</si>
  <si>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</si>
  <si>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</si>
  <si>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</si>
  <si>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</si>
  <si>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</si>
  <si>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</si>
  <si>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</si>
  <si>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</si>
  <si>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</si>
  <si>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</si>
  <si>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</si>
  <si>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</si>
  <si>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</si>
  <si>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</si>
  <si>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</si>
  <si>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</si>
  <si>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</si>
  <si>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</si>
  <si>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</si>
  <si>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</si>
  <si>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</si>
  <si>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</si>
  <si>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</si>
  <si>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</si>
  <si>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</si>
  <si>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</si>
  <si>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</si>
  <si>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</si>
  <si>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</si>
  <si>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</si>
  <si>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</si>
  <si>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</si>
  <si>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</si>
  <si>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</si>
  <si>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</si>
  <si>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</si>
  <si>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</si>
  <si>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</si>
  <si>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</si>
  <si>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</si>
  <si>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</si>
  <si>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</si>
  <si>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</si>
  <si>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</si>
  <si>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</si>
  <si>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</si>
  <si>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</si>
  <si>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</si>
  <si>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</si>
  <si>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</si>
  <si>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</si>
  <si>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</si>
  <si>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</si>
  <si>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</si>
  <si>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</si>
  <si>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</si>
  <si>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</si>
  <si>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</si>
  <si>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</si>
  <si>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</si>
  <si>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</si>
  <si>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</si>
  <si>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</si>
  <si>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</si>
  <si>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</si>
  <si>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</si>
  <si>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</si>
  <si>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</si>
  <si>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</si>
  <si>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</si>
  <si>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</si>
  <si>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</si>
  <si>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</si>
  <si>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</si>
  <si>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</si>
  <si>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</si>
  <si>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</si>
  <si>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</si>
  <si>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</si>
  <si>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</si>
  <si>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</si>
  <si>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</si>
  <si>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</si>
  <si>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</si>
  <si>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</si>
  <si>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</si>
  <si>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</si>
  <si>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</si>
  <si>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</si>
  <si>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</si>
  <si>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</si>
  <si>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</si>
  <si>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</si>
  <si>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</si>
  <si>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</si>
  <si>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</si>
  <si>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</si>
  <si>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</si>
  <si>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</si>
  <si>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</si>
  <si>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</si>
  <si>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</si>
  <si>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</si>
  <si>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</si>
  <si>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</si>
  <si>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</si>
  <si>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</si>
  <si>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</si>
  <si>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</si>
  <si>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</si>
  <si>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</si>
  <si>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</si>
  <si>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</si>
  <si>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</si>
  <si>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</si>
  <si>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</si>
  <si>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</si>
  <si>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</si>
  <si>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</si>
  <si>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</si>
  <si>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</si>
  <si>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</si>
  <si>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</si>
  <si>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</si>
  <si>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</si>
  <si>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</si>
  <si>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</si>
  <si>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</si>
  <si>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</si>
  <si>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</si>
  <si>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</si>
  <si>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</si>
  <si>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</si>
  <si>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</si>
  <si>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</si>
  <si>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</si>
  <si>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</si>
  <si>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</si>
  <si>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</si>
  <si>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</si>
  <si>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</si>
  <si>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</si>
  <si>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</si>
  <si>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</si>
  <si>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</si>
  <si>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</si>
  <si>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</si>
  <si>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</si>
  <si>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</si>
  <si>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</si>
  <si>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</si>
  <si>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</si>
  <si>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</si>
  <si>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</si>
  <si>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</si>
  <si>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</si>
  <si>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</si>
  <si>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</si>
  <si>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</si>
  <si>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</si>
  <si>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</si>
  <si>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</si>
  <si>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</si>
  <si>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</si>
  <si>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</si>
  <si>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</si>
  <si>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</si>
  <si>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</si>
  <si>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</si>
  <si>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</si>
  <si>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</si>
  <si>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</si>
  <si>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</si>
  <si>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</si>
  <si>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</si>
  <si>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</si>
  <si>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</si>
  <si>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</si>
  <si>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</si>
  <si>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</si>
  <si>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</si>
  <si>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</si>
  <si>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</si>
  <si>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</si>
  <si>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</si>
  <si>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</si>
  <si>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</si>
  <si>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</si>
  <si>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</si>
  <si>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</si>
  <si>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</si>
  <si>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</si>
  <si>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</si>
  <si>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</si>
  <si>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</si>
  <si>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</si>
  <si>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</si>
  <si>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</si>
  <si>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</si>
  <si>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</si>
  <si>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</si>
  <si>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</si>
  <si>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</si>
  <si>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</si>
  <si>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</si>
  <si>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</si>
  <si>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</si>
  <si>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</si>
  <si>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</si>
  <si>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</si>
  <si>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</si>
  <si>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</si>
  <si>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</si>
  <si>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</si>
  <si>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</si>
  <si>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</si>
  <si>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</si>
  <si>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</si>
  <si>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</si>
  <si>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</si>
  <si>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</si>
  <si>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</si>
  <si>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</si>
  <si>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</si>
  <si>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</si>
  <si>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</si>
  <si>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</si>
  <si>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</si>
  <si>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</si>
  <si>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</si>
  <si>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</si>
  <si>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</si>
  <si>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</si>
  <si>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</si>
  <si>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</si>
  <si>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</si>
  <si>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</si>
  <si>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</si>
  <si>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</si>
  <si>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</si>
  <si>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</si>
  <si>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</si>
  <si>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</si>
  <si>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</si>
  <si>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</si>
  <si>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</si>
  <si>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</si>
  <si>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</si>
  <si>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</si>
  <si>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</si>
  <si>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</si>
  <si>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</si>
  <si>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</si>
  <si>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</si>
  <si>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</si>
  <si>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</si>
  <si>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</si>
  <si>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</si>
  <si>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</si>
  <si>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</si>
  <si>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</si>
  <si>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</si>
  <si>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</si>
  <si>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</si>
  <si>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</si>
  <si>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</si>
  <si>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</si>
  <si>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</si>
  <si>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</si>
  <si>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</si>
  <si>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</si>
  <si>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</si>
  <si>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</si>
  <si>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</si>
  <si>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</si>
  <si>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</si>
  <si>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</si>
  <si>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</si>
  <si>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</si>
  <si>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</si>
  <si>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</si>
  <si>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</si>
  <si>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</si>
  <si>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</si>
  <si>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</si>
  <si>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</si>
  <si>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</si>
  <si>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</si>
  <si>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</si>
  <si>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</si>
  <si>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</si>
  <si>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</si>
  <si>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</si>
  <si>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</si>
  <si>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</si>
  <si>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</si>
  <si>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</si>
  <si>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</si>
  <si>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</si>
  <si>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</si>
  <si>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</si>
  <si>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</si>
  <si>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</si>
  <si>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</si>
  <si>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</si>
  <si>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</si>
  <si>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</si>
  <si>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</si>
  <si>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</si>
  <si>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</si>
  <si>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</si>
  <si>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</si>
  <si>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</si>
  <si>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</si>
  <si>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</si>
  <si>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</si>
  <si>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</si>
  <si>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</si>
  <si>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</si>
  <si>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</si>
  <si>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</si>
  <si>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</si>
  <si>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</si>
  <si>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</si>
  <si>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</si>
  <si>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</si>
  <si>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</si>
  <si>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</si>
  <si>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</si>
  <si>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</si>
  <si>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</si>
  <si>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</si>
  <si>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</si>
  <si>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</si>
  <si>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</si>
  <si>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</si>
  <si>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</si>
  <si>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</si>
  <si>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</si>
  <si>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</si>
  <si>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</si>
  <si>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</si>
  <si>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</si>
  <si>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</si>
  <si>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</si>
  <si>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</si>
  <si>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</si>
  <si>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</si>
  <si>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</si>
  <si>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</si>
  <si>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</si>
  <si>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</si>
  <si>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</si>
  <si>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</si>
  <si>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</si>
  <si>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</si>
  <si>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</si>
  <si>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</si>
  <si>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</si>
  <si>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</si>
  <si>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</si>
  <si>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</si>
  <si>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</si>
  <si>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</si>
  <si>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</si>
  <si>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</si>
  <si>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</si>
  <si>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</si>
  <si>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</si>
  <si>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</si>
  <si>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</si>
  <si>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</si>
  <si>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</si>
  <si>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</si>
  <si>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</si>
  <si>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</si>
  <si>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</si>
  <si>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</si>
  <si>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</si>
  <si>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</si>
  <si>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</si>
  <si>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</si>
  <si>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</si>
  <si>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</si>
  <si>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</si>
  <si>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</si>
  <si>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</si>
  <si>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</si>
  <si>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</si>
  <si>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</si>
  <si>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</si>
  <si>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</si>
  <si>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</si>
  <si>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</si>
  <si>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</si>
  <si>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</si>
  <si>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</si>
  <si>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</si>
  <si>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</si>
  <si>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</si>
  <si>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</si>
  <si>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</si>
  <si>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</si>
  <si>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</si>
  <si>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</si>
  <si>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</si>
  <si>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</si>
  <si>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</si>
  <si>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</si>
  <si>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</si>
  <si>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</si>
  <si>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</si>
  <si>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</si>
  <si>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</si>
  <si>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</si>
  <si>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</si>
  <si>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</si>
  <si>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</si>
  <si>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</si>
  <si>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</si>
  <si>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</si>
  <si>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</si>
  <si>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</si>
  <si>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</si>
  <si>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</si>
  <si>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</si>
  <si>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</si>
  <si>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</si>
  <si>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</si>
  <si>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</si>
  <si>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</si>
  <si>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</si>
  <si>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</si>
  <si>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</si>
  <si>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</si>
  <si>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</si>
  <si>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</si>
  <si>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</si>
  <si>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</si>
  <si>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</si>
  <si>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</si>
  <si>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</si>
  <si>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</si>
  <si>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</si>
  <si>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</si>
  <si>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</si>
  <si>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</si>
  <si>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</si>
  <si>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</si>
  <si>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</si>
  <si>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</si>
  <si>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</si>
  <si>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</si>
  <si>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</si>
  <si>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</si>
  <si>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</si>
  <si>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</si>
  <si>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</si>
  <si>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</si>
  <si>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</si>
  <si>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</si>
  <si>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</si>
  <si>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</si>
  <si>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</si>
  <si>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</si>
  <si>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</si>
  <si>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</si>
  <si>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</si>
  <si>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</si>
  <si>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</si>
  <si>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</si>
  <si>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</si>
  <si>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</si>
  <si>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</si>
  <si>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</si>
  <si>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</si>
  <si>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</si>
  <si>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</si>
  <si>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</si>
  <si>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</si>
  <si>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</si>
  <si>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</si>
  <si>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</si>
  <si>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</si>
  <si>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</si>
  <si>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</si>
  <si>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</si>
  <si>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</si>
  <si>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</si>
  <si>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</si>
  <si>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</si>
  <si>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</si>
  <si>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</si>
  <si>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</si>
  <si>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</si>
  <si>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</si>
  <si>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</si>
  <si>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</si>
  <si>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</si>
  <si>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</si>
  <si>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</si>
  <si>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</si>
  <si>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</si>
  <si>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</si>
  <si>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</si>
  <si>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</si>
  <si>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</si>
  <si>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</si>
  <si>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</si>
  <si>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</si>
  <si>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</si>
  <si>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</si>
  <si>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</si>
  <si>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</si>
  <si>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</si>
  <si>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</si>
  <si>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</si>
  <si>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</si>
  <si>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</si>
  <si>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</si>
  <si>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</si>
  <si>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</si>
  <si>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</si>
  <si>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</si>
  <si>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</si>
  <si>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</si>
  <si>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</si>
  <si>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</si>
  <si>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</si>
  <si>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</si>
  <si>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</si>
  <si>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</si>
  <si>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</si>
  <si>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</si>
  <si>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</si>
  <si>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</si>
  <si>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</si>
  <si>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</si>
  <si>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</si>
  <si>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</si>
  <si>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</si>
  <si>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</si>
  <si>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</si>
  <si>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</si>
  <si>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</si>
  <si>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</si>
  <si>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</si>
  <si>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</si>
  <si>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</si>
  <si>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</si>
  <si>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</si>
  <si>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</si>
  <si>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</si>
  <si>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</si>
  <si>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</si>
  <si>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</si>
  <si>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</si>
  <si>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</si>
  <si>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</si>
  <si>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</si>
  <si>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</si>
  <si>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</si>
  <si>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</si>
  <si>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</si>
  <si>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</si>
  <si>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</si>
  <si>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</si>
  <si>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</si>
  <si>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</si>
  <si>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</si>
  <si>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</si>
  <si>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</si>
  <si>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</si>
  <si>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</si>
  <si>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</si>
  <si>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</si>
  <si>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</si>
  <si>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</si>
  <si>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</si>
  <si>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</si>
  <si>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</si>
  <si>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</si>
  <si>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</si>
  <si>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</si>
  <si>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</si>
  <si>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</si>
  <si>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</si>
  <si>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</si>
  <si>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</si>
  <si>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</si>
  <si>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</si>
  <si>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</si>
  <si>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</si>
  <si>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</si>
  <si>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</si>
  <si>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</si>
  <si>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</si>
  <si>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</si>
  <si>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</si>
  <si>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</si>
  <si>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</si>
  <si>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</si>
  <si>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</si>
  <si>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</si>
  <si>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</si>
  <si>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</si>
  <si>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</si>
  <si>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</si>
  <si>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</si>
  <si>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</si>
  <si>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</si>
  <si>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</si>
  <si>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</si>
  <si>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</si>
  <si>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</si>
  <si>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</si>
  <si>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</si>
  <si>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</si>
  <si>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</si>
  <si>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</si>
  <si>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</si>
  <si>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</si>
  <si>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</si>
  <si>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</si>
  <si>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</si>
  <si>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</si>
  <si>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</si>
  <si>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</si>
  <si>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</si>
  <si>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</si>
  <si>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</si>
  <si>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</si>
  <si>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</si>
  <si>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</si>
  <si>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</si>
  <si>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</si>
  <si>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</si>
  <si>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</si>
  <si>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</si>
  <si>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</si>
  <si>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</si>
  <si>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</si>
  <si>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</si>
  <si>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</si>
  <si>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</si>
  <si>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</si>
  <si>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</si>
  <si>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</si>
  <si>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</si>
  <si>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</si>
  <si>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</si>
  <si>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</si>
  <si>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</si>
  <si>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</si>
  <si>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</si>
  <si>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</si>
  <si>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</si>
  <si>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</si>
  <si>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</si>
  <si>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</si>
  <si>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</si>
  <si>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</si>
  <si>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</si>
  <si>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</si>
  <si>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</si>
  <si>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</si>
  <si>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</si>
  <si>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</si>
  <si>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</si>
  <si>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</si>
  <si>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</si>
  <si>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</si>
  <si>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</si>
  <si>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</si>
  <si>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</si>
  <si>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</si>
  <si>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</si>
  <si>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</si>
  <si>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</si>
  <si>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</si>
  <si>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</si>
  <si>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</si>
  <si>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</si>
  <si>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</si>
  <si>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</si>
  <si>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</si>
  <si>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</si>
  <si>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</si>
  <si>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</si>
  <si>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</si>
  <si>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</si>
  <si>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</si>
  <si>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</si>
  <si>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</si>
  <si>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</si>
  <si>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</si>
  <si>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</si>
  <si>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</si>
  <si>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</si>
  <si>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</si>
  <si>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</si>
  <si>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</si>
  <si>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</si>
  <si>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</si>
  <si>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</si>
  <si>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</si>
  <si>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</si>
  <si>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</si>
  <si>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</si>
  <si>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</si>
  <si>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</si>
  <si>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</si>
  <si>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</si>
  <si>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</si>
  <si>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</si>
  <si>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</si>
  <si>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</si>
  <si>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</si>
  <si>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</si>
  <si>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</si>
  <si>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</si>
  <si>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</si>
  <si>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</si>
  <si>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</si>
  <si>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</si>
  <si>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</si>
  <si>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</si>
  <si>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</si>
  <si>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</si>
  <si>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</si>
  <si>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</si>
  <si>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</si>
  <si>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</si>
  <si>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</si>
  <si>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</si>
  <si>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</si>
  <si>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</si>
  <si>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</si>
  <si>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</si>
  <si>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</si>
  <si>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</si>
  <si>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</si>
  <si>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</si>
  <si>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</si>
  <si>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</si>
  <si>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</si>
  <si>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</si>
  <si>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</si>
  <si>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</si>
  <si>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</si>
  <si>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</si>
  <si>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</si>
  <si>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</si>
  <si>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</si>
  <si>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</si>
  <si>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</si>
  <si>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</si>
  <si>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</si>
  <si>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</si>
  <si>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</si>
  <si>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</si>
  <si>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</si>
  <si>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</si>
  <si>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</si>
  <si>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</si>
  <si>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</si>
  <si>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</si>
  <si>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</si>
  <si>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</si>
  <si>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</si>
  <si>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</si>
  <si>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</si>
  <si>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</si>
  <si>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</si>
  <si>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</si>
  <si>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</si>
  <si>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</si>
  <si>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</si>
  <si>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</si>
  <si>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</si>
  <si>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</si>
  <si>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</si>
  <si>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</si>
  <si>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</si>
  <si>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</si>
  <si>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</si>
  <si>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</si>
  <si>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</si>
  <si>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</si>
  <si>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</si>
  <si>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</si>
  <si>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</si>
  <si>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</si>
  <si>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</si>
  <si>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</si>
  <si>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</si>
  <si>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</si>
  <si>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</si>
  <si>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</si>
  <si>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</si>
  <si>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</si>
  <si>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</si>
  <si>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</si>
  <si>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</si>
  <si>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</si>
  <si>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</si>
  <si>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</si>
  <si>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</si>
  <si>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</si>
  <si>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</si>
  <si>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</si>
  <si>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</si>
  <si>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</si>
  <si>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</si>
  <si>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</si>
  <si>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</si>
  <si>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</si>
  <si>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</si>
  <si>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</si>
  <si>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</si>
  <si>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</si>
  <si>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</si>
  <si>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</si>
  <si>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</si>
  <si>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</si>
  <si>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</si>
  <si>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</si>
  <si>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</si>
  <si>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</si>
  <si>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</si>
  <si>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</si>
  <si>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</si>
  <si>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</si>
  <si>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</si>
  <si>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</si>
  <si>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</si>
  <si>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</si>
  <si>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</si>
  <si>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</si>
  <si>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</si>
  <si>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</si>
  <si>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</si>
  <si>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</si>
  <si>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</si>
  <si>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</si>
  <si>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</si>
  <si>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</si>
  <si>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</si>
  <si>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</si>
  <si>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</si>
  <si>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</si>
  <si>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</si>
  <si>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</si>
  <si>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</si>
  <si>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</si>
  <si>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</si>
  <si>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</si>
  <si>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</si>
  <si>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</si>
  <si>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</si>
  <si>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</si>
  <si>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</si>
  <si>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</si>
  <si>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</si>
  <si>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</si>
  <si>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</si>
  <si>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</si>
  <si>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</si>
  <si>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</si>
  <si>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</si>
  <si>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</si>
  <si>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</si>
  <si>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</si>
  <si>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</si>
  <si>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</si>
  <si>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</si>
  <si>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</si>
  <si>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</si>
  <si>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</si>
  <si>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</si>
  <si>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</si>
  <si>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</si>
  <si>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</si>
  <si>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</si>
  <si>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</si>
  <si>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</si>
  <si>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</si>
  <si>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</si>
  <si>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</si>
  <si>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</si>
  <si>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</si>
  <si>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</si>
  <si>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</si>
  <si>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</si>
  <si>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</si>
  <si>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</si>
  <si>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</si>
  <si>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</si>
  <si>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</si>
  <si>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</si>
  <si>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</si>
  <si>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</si>
  <si>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</si>
  <si>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</si>
  <si>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</si>
  <si>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</si>
  <si>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</si>
  <si>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</si>
  <si>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</si>
  <si>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</si>
  <si>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</si>
  <si>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</si>
  <si>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</si>
  <si>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</si>
  <si>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</si>
  <si>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</si>
  <si>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</si>
  <si>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</si>
  <si>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</si>
  <si>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</si>
  <si>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</si>
  <si>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</si>
  <si>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</si>
  <si>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</si>
  <si>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</si>
  <si>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</si>
  <si>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</si>
  <si>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</si>
  <si>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</si>
  <si>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</si>
  <si>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</si>
  <si>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</si>
  <si>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</si>
  <si>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</si>
  <si>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</si>
  <si>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</si>
  <si>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</si>
  <si>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</si>
  <si>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</si>
  <si>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</si>
  <si>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</si>
  <si>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</si>
  <si>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</si>
  <si>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</si>
  <si>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</si>
  <si>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</si>
  <si>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</si>
  <si>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</si>
  <si>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</si>
  <si>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</si>
  <si>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</si>
  <si>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</si>
  <si>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</si>
  <si>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</si>
  <si>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</si>
  <si>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</si>
  <si>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</si>
  <si>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</si>
  <si>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</si>
  <si>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</si>
  <si>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</si>
  <si>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</si>
  <si>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</si>
  <si>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</si>
  <si>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</si>
  <si>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</si>
  <si>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</si>
  <si>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</si>
  <si>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</si>
  <si>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</si>
  <si>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</si>
  <si>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</si>
  <si>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</si>
  <si>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</si>
  <si>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</si>
  <si>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</si>
  <si>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</si>
  <si>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</si>
  <si>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</si>
  <si>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</si>
  <si>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</si>
  <si>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</si>
  <si>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</si>
  <si>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</si>
  <si>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</si>
  <si>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</si>
  <si>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</si>
  <si>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</si>
  <si>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</si>
  <si>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</si>
  <si>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</si>
  <si>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</si>
  <si>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</si>
  <si>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</si>
  <si>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</si>
  <si>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</si>
  <si>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</si>
  <si>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</si>
  <si>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</si>
  <si>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</si>
  <si>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</si>
  <si>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</si>
  <si>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</si>
  <si>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</si>
  <si>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</si>
  <si>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</si>
  <si>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</si>
  <si>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</si>
  <si>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</si>
  <si>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</si>
  <si>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</si>
  <si>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</si>
  <si>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</si>
  <si>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</si>
  <si>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</si>
  <si>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</si>
  <si>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</si>
  <si>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</si>
  <si>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</si>
  <si>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</si>
  <si>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</si>
  <si>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</si>
  <si>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</si>
  <si>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</si>
  <si>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</si>
  <si>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</si>
  <si>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</si>
  <si>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</si>
  <si>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</si>
  <si>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</si>
  <si>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</si>
  <si>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</si>
  <si>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</si>
  <si>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</si>
  <si>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</si>
  <si>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</si>
  <si>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</si>
  <si>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</si>
  <si>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</si>
  <si>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</si>
  <si>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</si>
  <si>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</si>
  <si>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</si>
  <si>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</si>
  <si>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</si>
  <si>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</si>
  <si>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</si>
  <si>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</si>
  <si>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</si>
  <si>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</si>
  <si>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</si>
  <si>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</si>
  <si>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</si>
  <si>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</si>
  <si>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</si>
  <si>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</si>
  <si>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</si>
  <si>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</si>
  <si>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</si>
  <si>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</si>
  <si>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</si>
  <si>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</si>
  <si>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</si>
  <si>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</si>
  <si>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</si>
  <si>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</si>
  <si>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</si>
  <si>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</si>
  <si>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</si>
  <si>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</si>
  <si>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</si>
  <si>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</si>
  <si>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</si>
  <si>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</si>
  <si>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</si>
  <si>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</si>
  <si>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</si>
  <si>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</si>
  <si>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</si>
  <si>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</si>
  <si>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</si>
  <si>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</si>
  <si>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</si>
  <si>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</si>
  <si>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</si>
  <si>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</si>
  <si>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</si>
  <si>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</si>
  <si>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</si>
  <si>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</si>
  <si>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</si>
  <si>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</si>
  <si>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</si>
  <si>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</si>
  <si>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</si>
  <si>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</si>
  <si>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</si>
  <si>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</si>
  <si>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</si>
  <si>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</si>
  <si>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</si>
  <si>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</si>
  <si>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</si>
  <si>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</si>
  <si>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</si>
  <si>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</si>
  <si>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</si>
  <si>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</si>
  <si>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</si>
  <si>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</si>
  <si>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</si>
  <si>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</si>
  <si>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</si>
  <si>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</si>
  <si>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</si>
  <si>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</si>
  <si>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</si>
  <si>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</si>
  <si>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</si>
  <si>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</si>
  <si>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</si>
  <si>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</si>
  <si>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</si>
  <si>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</si>
  <si>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</si>
  <si>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</si>
  <si>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</si>
  <si>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</si>
  <si>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</si>
  <si>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</si>
  <si>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</si>
  <si>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</si>
  <si>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</si>
  <si>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</si>
  <si>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</si>
  <si>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</si>
  <si>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</si>
  <si>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</si>
  <si>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</si>
  <si>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</si>
  <si>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</si>
  <si>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</si>
  <si>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</si>
  <si>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</si>
  <si>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</si>
  <si>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</si>
  <si>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</si>
  <si>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</si>
  <si>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</si>
  <si>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</si>
  <si>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</si>
  <si>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</si>
  <si>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</si>
  <si>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</si>
  <si>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</si>
  <si>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</si>
  <si>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</si>
  <si>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</si>
  <si>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</si>
  <si>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</si>
  <si>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</si>
  <si>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</si>
  <si>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</si>
  <si>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</si>
  <si>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</si>
  <si>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</si>
  <si>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</si>
  <si>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</si>
  <si>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</si>
  <si>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</si>
  <si>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</si>
  <si>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</si>
  <si>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</si>
  <si>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</si>
  <si>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</si>
  <si>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</si>
  <si>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</si>
  <si>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</si>
  <si>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</si>
  <si>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</si>
  <si>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</si>
  <si>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</si>
  <si>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</si>
  <si>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</si>
  <si>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</si>
  <si>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</si>
  <si>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</si>
  <si>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</si>
  <si>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</si>
  <si>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</si>
  <si>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</si>
  <si>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</si>
  <si>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</si>
  <si>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</si>
  <si>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</si>
  <si>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</si>
  <si>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</si>
  <si>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</si>
  <si>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</si>
  <si>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</si>
  <si>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</si>
  <si>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</si>
  <si>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</si>
  <si>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</si>
  <si>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</si>
  <si>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</si>
  <si>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</si>
  <si>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</si>
  <si>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</si>
  <si>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</si>
  <si>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</si>
  <si>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</si>
  <si>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</si>
  <si>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</si>
  <si>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</si>
  <si>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</si>
  <si>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</si>
  <si>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</si>
  <si>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</si>
  <si>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</si>
  <si>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</si>
  <si>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</si>
  <si>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</si>
  <si>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</si>
  <si>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</si>
  <si>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</si>
  <si>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</si>
  <si>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</si>
  <si>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</si>
  <si>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</si>
  <si>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</si>
  <si>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</si>
  <si>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</si>
  <si>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</si>
  <si>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</si>
  <si>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</si>
  <si>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</si>
  <si>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</si>
  <si>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</si>
  <si>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</si>
  <si>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</si>
  <si>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</si>
  <si>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</si>
  <si>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</si>
  <si>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</si>
  <si>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</si>
  <si>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</si>
  <si>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</si>
  <si>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</si>
  <si>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</si>
  <si>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</si>
  <si>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</si>
  <si>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</si>
  <si>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</si>
  <si>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</si>
  <si>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</si>
  <si>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</si>
  <si>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</si>
  <si>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</si>
  <si>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</si>
  <si>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</si>
  <si>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</si>
  <si>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</si>
  <si>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</si>
  <si>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</si>
  <si>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</si>
  <si>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</si>
  <si>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</si>
  <si>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</si>
  <si>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</si>
  <si>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</si>
  <si>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</si>
  <si>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</si>
  <si>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</si>
  <si>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</si>
  <si>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</si>
  <si>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</si>
  <si>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</si>
  <si>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</si>
  <si>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</si>
  <si>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</si>
  <si>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</si>
  <si>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</si>
  <si>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</si>
  <si>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</si>
  <si>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</si>
  <si>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</si>
  <si>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</si>
  <si>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</si>
  <si>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</si>
  <si>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</si>
  <si>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</si>
  <si>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</si>
  <si>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</si>
  <si>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</si>
  <si>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</si>
  <si>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</si>
  <si>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</si>
  <si>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</si>
  <si>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</si>
  <si>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</si>
  <si>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</si>
  <si>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</si>
  <si>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</si>
  <si>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</si>
  <si>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</si>
  <si>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</si>
  <si>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</si>
  <si>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</si>
  <si>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</si>
  <si>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</si>
  <si>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</si>
  <si>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</si>
  <si>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</si>
  <si>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</si>
  <si>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</si>
  <si>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</si>
  <si>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</si>
  <si>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</si>
  <si>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</si>
  <si>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</si>
  <si>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</si>
  <si>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</si>
  <si>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</si>
  <si>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</si>
  <si>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</si>
  <si>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</si>
  <si>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</si>
  <si>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</si>
  <si>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</si>
  <si>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</si>
  <si>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</si>
  <si>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</si>
  <si>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</si>
  <si>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</si>
  <si>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</si>
  <si>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</si>
  <si>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</si>
  <si>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</si>
  <si>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</si>
  <si>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</si>
  <si>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</si>
  <si>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</si>
  <si>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</si>
  <si>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</si>
  <si>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</si>
  <si>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</si>
  <si>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</si>
  <si>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</si>
  <si>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</si>
  <si>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</si>
  <si>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</si>
  <si>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</si>
  <si>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</si>
  <si>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</si>
  <si>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</si>
  <si>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</si>
  <si>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</si>
  <si>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</si>
  <si>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</si>
  <si>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</si>
  <si>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</si>
  <si>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</si>
  <si>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</si>
  <si>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</si>
  <si>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</si>
  <si>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</si>
  <si>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</si>
  <si>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</si>
  <si>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</si>
  <si>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</si>
  <si>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</si>
  <si>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</si>
  <si>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</si>
  <si>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</si>
  <si>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</si>
  <si>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</si>
  <si>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</si>
  <si>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</si>
  <si>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</si>
  <si>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</si>
  <si>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</si>
  <si>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</si>
  <si>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</si>
  <si>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</si>
  <si>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</si>
  <si>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</si>
  <si>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</si>
  <si>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</si>
  <si>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</si>
  <si>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</si>
  <si>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</si>
  <si>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</si>
  <si>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</si>
  <si>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</si>
  <si>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</si>
  <si>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</si>
  <si>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</si>
  <si>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</si>
  <si>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</si>
  <si>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</si>
  <si>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</si>
  <si>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</si>
  <si>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</si>
  <si>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</si>
  <si>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</si>
  <si>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</si>
  <si>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</si>
  <si>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</si>
  <si>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</si>
  <si>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</si>
  <si>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</si>
  <si>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</si>
  <si>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</si>
  <si>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</si>
  <si>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</si>
  <si>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</si>
  <si>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</si>
  <si>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</si>
  <si>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</si>
  <si>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</si>
  <si>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</si>
  <si>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</si>
  <si>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</si>
  <si>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</si>
  <si>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</si>
  <si>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</si>
  <si>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</si>
  <si>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</si>
  <si>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</si>
  <si>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</si>
  <si>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</si>
  <si>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</si>
  <si>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</si>
  <si>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</si>
  <si>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</si>
  <si>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</si>
  <si>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</si>
  <si>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</si>
  <si>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</si>
  <si>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</si>
  <si>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</si>
  <si>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</si>
  <si>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</si>
  <si>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</si>
  <si>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</si>
  <si>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</si>
  <si>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</si>
  <si>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</si>
  <si>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</si>
  <si>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</si>
  <si>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</si>
  <si>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</si>
  <si>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</si>
  <si>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</si>
  <si>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</si>
  <si>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</si>
  <si>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</si>
  <si>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</si>
  <si>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</si>
  <si>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</si>
  <si>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</si>
  <si>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</si>
  <si>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</si>
  <si>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</si>
  <si>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</si>
  <si>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</si>
  <si>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</si>
  <si>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</si>
  <si>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</si>
  <si>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</si>
  <si>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</si>
  <si>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</si>
  <si>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</si>
  <si>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</si>
  <si>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</si>
  <si>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</si>
  <si>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</si>
  <si>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</si>
  <si>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</si>
  <si>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</si>
  <si>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</si>
  <si>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</si>
  <si>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</si>
  <si>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</si>
  <si>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</si>
  <si>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</si>
  <si>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</si>
  <si>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</si>
  <si>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</si>
  <si>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</si>
  <si>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</si>
  <si>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</si>
  <si>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</si>
  <si>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</si>
  <si>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</si>
  <si>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</si>
  <si>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</si>
  <si>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</si>
  <si>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</si>
  <si>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</si>
  <si>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</si>
  <si>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</si>
  <si>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</si>
  <si>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</si>
  <si>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</si>
  <si>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</si>
  <si>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</si>
  <si>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</si>
  <si>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</si>
  <si>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</si>
  <si>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</si>
  <si>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</si>
  <si>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</si>
  <si>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</si>
  <si>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</si>
  <si>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</si>
  <si>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</si>
  <si>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</si>
  <si>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</si>
  <si>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</si>
  <si>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</si>
  <si>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</si>
  <si>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</si>
  <si>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</si>
  <si>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</si>
  <si>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</si>
  <si>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</si>
  <si>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</si>
  <si>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</si>
  <si>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</si>
  <si>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</si>
  <si>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</si>
  <si>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</si>
  <si>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</si>
  <si>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</si>
  <si>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</si>
  <si>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</si>
  <si>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</si>
  <si>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</si>
  <si>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</si>
  <si>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</si>
  <si>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</si>
  <si>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</si>
  <si>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</si>
  <si>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</si>
  <si>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</si>
  <si>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</si>
  <si>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</si>
  <si>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</si>
  <si>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</si>
  <si>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</si>
  <si>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</si>
  <si>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</si>
  <si>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</si>
  <si>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</si>
  <si>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</si>
  <si>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</si>
  <si>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</si>
  <si>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</si>
  <si>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</si>
  <si>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</si>
  <si>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</si>
  <si>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</si>
  <si>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</si>
  <si>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</si>
  <si>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</si>
  <si>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</si>
  <si>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</si>
  <si>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</si>
  <si>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</si>
  <si>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</si>
  <si>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</si>
  <si>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</si>
  <si>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</si>
  <si>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</si>
  <si>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</si>
  <si>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</si>
  <si>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</si>
  <si>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</si>
  <si>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</si>
  <si>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</si>
  <si>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</si>
  <si>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</si>
  <si>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</si>
  <si>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</si>
  <si>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</si>
  <si>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</si>
  <si>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</si>
  <si>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</si>
  <si>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</si>
  <si>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</si>
  <si>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</si>
  <si>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</si>
  <si>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</si>
  <si>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</si>
  <si>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</si>
  <si>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</si>
  <si>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</si>
  <si>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</si>
  <si>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</si>
  <si>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</si>
  <si>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</si>
  <si>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</si>
  <si>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</si>
  <si>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</si>
  <si>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</si>
  <si>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</si>
  <si>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</si>
  <si>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</si>
  <si>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</si>
  <si>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</si>
  <si>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</si>
  <si>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</si>
  <si>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</si>
  <si>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</si>
  <si>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</si>
  <si>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</si>
  <si>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</si>
  <si>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</si>
  <si>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</si>
  <si>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</si>
  <si>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</si>
  <si>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</si>
  <si>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</si>
  <si>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</si>
  <si>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</si>
  <si>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</si>
  <si>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</si>
  <si>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</si>
  <si>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</si>
  <si>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</si>
  <si>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</si>
  <si>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</si>
  <si>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</si>
  <si>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</si>
  <si>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</si>
  <si>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</si>
  <si>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</si>
  <si>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</si>
  <si>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</si>
  <si>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</si>
  <si>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</si>
  <si>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</si>
  <si>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</si>
  <si>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</si>
  <si>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</si>
  <si>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</si>
  <si>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</si>
  <si>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</si>
  <si>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</si>
  <si>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</si>
  <si>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</si>
  <si>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</si>
  <si>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</si>
  <si>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</si>
  <si>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</si>
  <si>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</si>
  <si>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</si>
  <si>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</si>
  <si>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</si>
  <si>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</si>
  <si>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</si>
  <si>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</si>
  <si>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</si>
  <si>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</si>
  <si>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</si>
  <si>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</si>
  <si>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</si>
  <si>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</si>
  <si>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</si>
  <si>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</si>
  <si>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</si>
  <si>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</si>
  <si>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</si>
  <si>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</si>
  <si>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</si>
  <si>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</si>
  <si>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</si>
  <si>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</si>
  <si>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</si>
  <si>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</si>
  <si>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</si>
  <si>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</si>
  <si>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</si>
  <si>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</si>
  <si>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</si>
  <si>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</si>
  <si>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</si>
  <si>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</si>
  <si>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</si>
  <si>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</si>
  <si>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</si>
  <si>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</si>
  <si>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</si>
  <si>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</si>
  <si>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</si>
  <si>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</si>
  <si>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</si>
  <si>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</si>
  <si>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</si>
  <si>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</si>
  <si>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</si>
  <si>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</si>
  <si>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</si>
  <si>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</si>
  <si>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</si>
  <si>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</si>
  <si>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</si>
  <si>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</si>
  <si>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</si>
  <si>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</si>
  <si>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</si>
  <si>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</si>
  <si>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</si>
  <si>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</si>
  <si>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</si>
  <si>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</si>
  <si>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</si>
  <si>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</si>
  <si>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</si>
  <si>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</si>
  <si>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</si>
  <si>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</si>
  <si>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</si>
  <si>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</si>
  <si>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</si>
  <si>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</si>
  <si>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</si>
  <si>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</si>
  <si>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</si>
  <si>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</si>
  <si>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</si>
  <si>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</si>
  <si>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</si>
  <si>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</si>
  <si>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</si>
  <si>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</si>
  <si>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</si>
  <si>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</si>
  <si>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</si>
  <si>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</si>
  <si>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</si>
  <si>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</si>
  <si>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</si>
  <si>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</si>
  <si>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</si>
  <si>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</si>
  <si>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</si>
  <si>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</si>
  <si>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</si>
  <si>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</si>
  <si>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</si>
  <si>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</si>
  <si>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</si>
  <si>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</si>
  <si>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</si>
  <si>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</si>
  <si>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</si>
  <si>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</si>
  <si>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</si>
  <si>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</si>
  <si>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</si>
  <si>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</si>
  <si>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</si>
  <si>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</si>
  <si>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</si>
  <si>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</si>
  <si>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</si>
  <si>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</si>
  <si>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</si>
  <si>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</si>
  <si>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</si>
  <si>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</si>
  <si>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</si>
  <si>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</si>
  <si>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</si>
  <si>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</si>
  <si>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</si>
  <si>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</si>
  <si>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</si>
  <si>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</si>
  <si>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</si>
  <si>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</si>
  <si>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</si>
  <si>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</si>
  <si>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</si>
  <si>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</si>
  <si>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</si>
  <si>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</si>
  <si>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</si>
  <si>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</si>
  <si>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</si>
  <si>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</si>
  <si>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</si>
  <si>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</si>
  <si>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</si>
  <si>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</si>
  <si>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</si>
  <si>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</si>
  <si>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</si>
  <si>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</si>
  <si>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</si>
  <si>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</si>
  <si>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</si>
  <si>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</si>
  <si>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</si>
  <si>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</si>
  <si>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</si>
  <si>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</si>
  <si>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</si>
  <si>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</si>
  <si>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</si>
  <si>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</si>
  <si>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</si>
  <si>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</si>
  <si>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</si>
  <si>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</si>
  <si>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</si>
  <si>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</si>
  <si>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</si>
  <si>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</si>
  <si>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</si>
  <si>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</si>
  <si>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</si>
  <si>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</si>
  <si>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</si>
  <si>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</si>
  <si>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</si>
  <si>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</si>
  <si>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</si>
  <si>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</si>
  <si>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</si>
  <si>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</si>
  <si>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</si>
  <si>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</si>
  <si>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</si>
  <si>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</si>
  <si>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</si>
  <si>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</si>
  <si>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</si>
  <si>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</si>
  <si>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</si>
  <si>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</si>
  <si>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</si>
  <si>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</si>
  <si>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</si>
  <si>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</si>
  <si>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</si>
  <si>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</si>
  <si>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</si>
  <si>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</si>
  <si>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</si>
  <si>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</si>
  <si>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</si>
  <si>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</si>
  <si>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</si>
  <si>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</si>
  <si>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</si>
  <si>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</si>
  <si>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</si>
  <si>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</si>
  <si>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</si>
  <si>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</si>
  <si>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</si>
  <si>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</si>
  <si>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</si>
  <si>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</si>
  <si>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</si>
  <si>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</si>
  <si>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</si>
  <si>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</si>
  <si>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</si>
  <si>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</si>
  <si>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</si>
  <si>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</si>
  <si>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</si>
  <si>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</si>
  <si>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</si>
  <si>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</si>
  <si>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</si>
  <si>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</si>
  <si>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</si>
  <si>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</si>
  <si>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</si>
  <si>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</si>
  <si>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</si>
  <si>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</si>
  <si>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</si>
  <si>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</si>
  <si>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</si>
  <si>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</si>
  <si>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</si>
  <si>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</si>
  <si>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</si>
  <si>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</si>
  <si>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</si>
  <si>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</si>
  <si>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</si>
  <si>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</si>
  <si>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</si>
  <si>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</si>
  <si>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</si>
  <si>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</si>
  <si>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</si>
  <si>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</si>
  <si>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</si>
  <si>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</si>
  <si>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</si>
  <si>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</si>
  <si>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</si>
  <si>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</si>
  <si>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</si>
  <si>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</si>
  <si>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</si>
  <si>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</si>
  <si>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</si>
  <si>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</si>
  <si>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</si>
  <si>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</si>
  <si>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</si>
  <si>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</si>
  <si>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</si>
  <si>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</si>
  <si>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</si>
  <si>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</si>
  <si>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</si>
  <si>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</si>
  <si>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</si>
  <si>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</si>
  <si>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</si>
  <si>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</si>
  <si>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</si>
  <si>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</si>
  <si>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</si>
  <si>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</si>
  <si>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</si>
  <si>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</si>
  <si>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</si>
  <si>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</si>
  <si>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</si>
  <si>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</si>
  <si>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</si>
  <si>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</si>
  <si>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</si>
  <si>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</si>
  <si>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</si>
  <si>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</si>
  <si>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</si>
  <si>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</si>
  <si>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</si>
  <si>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</si>
  <si>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</si>
  <si>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</si>
  <si>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</si>
  <si>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</si>
  <si>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</si>
  <si>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</si>
  <si>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</si>
  <si>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</si>
  <si>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</si>
  <si>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</si>
  <si>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</si>
  <si>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</si>
  <si>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</si>
  <si>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</si>
  <si>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</si>
  <si>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</si>
  <si>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</si>
  <si>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</si>
  <si>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</si>
  <si>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</si>
  <si>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</si>
  <si>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</si>
  <si>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</si>
  <si>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</si>
  <si>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</si>
  <si>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</si>
  <si>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</si>
  <si>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</si>
  <si>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</si>
  <si>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</si>
  <si>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</si>
  <si>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</si>
  <si>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</si>
  <si>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</si>
  <si>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</si>
  <si>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</si>
  <si>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</si>
  <si>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</si>
  <si>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</si>
  <si>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</si>
  <si>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</si>
  <si>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</si>
  <si>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</si>
  <si>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</si>
  <si>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</si>
  <si>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</si>
  <si>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</si>
  <si>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</si>
  <si>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</si>
  <si>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</si>
  <si>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</si>
  <si>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</si>
  <si>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</si>
  <si>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</si>
  <si>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</si>
  <si>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</si>
  <si>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</si>
  <si>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</si>
  <si>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</si>
  <si>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</si>
  <si>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</si>
  <si>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</si>
  <si>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</si>
  <si>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</si>
  <si>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</si>
  <si>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</si>
  <si>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</si>
  <si>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</si>
  <si>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</si>
  <si>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</si>
  <si>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</si>
  <si>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</si>
  <si>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</si>
  <si>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</si>
  <si>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</si>
  <si>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</si>
  <si>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</si>
  <si>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</si>
  <si>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</si>
  <si>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</si>
  <si>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</si>
  <si>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</si>
  <si>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</si>
  <si>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</si>
  <si>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</si>
  <si>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</si>
  <si>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</si>
  <si>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</si>
  <si>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</si>
  <si>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</si>
  <si>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</si>
  <si>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</si>
  <si>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</si>
  <si>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</si>
  <si>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</si>
  <si>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</si>
  <si>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</si>
  <si>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</si>
  <si>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</si>
  <si>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</si>
  <si>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</si>
  <si>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</si>
  <si>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</si>
  <si>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</si>
  <si>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</si>
  <si>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</si>
  <si>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</si>
  <si>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</si>
  <si>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</si>
  <si>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</si>
  <si>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</si>
  <si>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</si>
  <si>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</si>
  <si>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</si>
  <si>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</si>
  <si>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</si>
  <si>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</si>
  <si>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</si>
  <si>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</si>
  <si>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</si>
  <si>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</si>
  <si>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</si>
  <si>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</si>
  <si>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</si>
  <si>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</si>
  <si>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</si>
  <si>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</si>
  <si>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</si>
  <si>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</si>
  <si>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</si>
  <si>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</si>
  <si>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</si>
  <si>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</si>
  <si>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</si>
  <si>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</si>
  <si>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</si>
  <si>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</si>
  <si>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</si>
  <si>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</si>
  <si>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</si>
  <si>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</si>
  <si>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</si>
  <si>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</si>
  <si>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</si>
  <si>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</si>
  <si>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</si>
  <si>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</si>
  <si>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</si>
  <si>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</si>
  <si>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</si>
  <si>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</si>
  <si>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</si>
  <si>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</si>
  <si>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</si>
  <si>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</si>
  <si>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</si>
  <si>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</si>
  <si>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</si>
  <si>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</si>
  <si>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</si>
  <si>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</si>
  <si>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</si>
  <si>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</si>
  <si>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</si>
  <si>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</si>
  <si>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</si>
  <si>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</si>
  <si>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</si>
  <si>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</si>
  <si>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</si>
  <si>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</si>
  <si>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</si>
  <si>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</si>
  <si>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</si>
  <si>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</si>
  <si>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</si>
  <si>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</si>
  <si>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</si>
  <si>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</si>
  <si>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</si>
  <si>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</si>
  <si>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</si>
  <si>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</si>
  <si>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</si>
  <si>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</si>
  <si>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</si>
  <si>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</si>
  <si>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</si>
  <si>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</si>
  <si>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</si>
  <si>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</si>
  <si>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</si>
  <si>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</si>
  <si>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</si>
  <si>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</si>
  <si>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</si>
  <si>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</si>
  <si>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</si>
  <si>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</si>
  <si>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</si>
  <si>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</si>
  <si>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</si>
  <si>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</si>
  <si>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</si>
  <si>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</si>
  <si>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</si>
  <si>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</si>
  <si>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</si>
  <si>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</si>
  <si>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</si>
  <si>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</si>
  <si>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</si>
  <si>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</si>
  <si>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</si>
  <si>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</si>
  <si>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</si>
  <si>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</si>
  <si>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</si>
  <si>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</si>
  <si>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</si>
  <si>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</si>
  <si>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</si>
  <si>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</si>
  <si>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</si>
  <si>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</si>
  <si>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</si>
  <si>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</si>
  <si>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</si>
  <si>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</si>
  <si>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</si>
  <si>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</si>
  <si>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</si>
  <si>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</si>
  <si>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</si>
  <si>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</si>
  <si>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</si>
  <si>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</si>
  <si>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</si>
  <si>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</si>
  <si>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</si>
  <si>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</si>
  <si>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</si>
  <si>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</si>
  <si>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</si>
  <si>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</si>
  <si>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</si>
  <si>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</si>
  <si>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</si>
  <si>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</si>
  <si>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</si>
  <si>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</si>
  <si>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</si>
  <si>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</si>
  <si>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</si>
  <si>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</si>
  <si>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</si>
  <si>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</si>
  <si>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</si>
  <si>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</si>
  <si>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</si>
  <si>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</si>
  <si>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</si>
  <si>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</si>
  <si>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</si>
  <si>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</si>
  <si>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</si>
  <si>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</si>
  <si>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</si>
  <si>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</si>
  <si>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</si>
  <si>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</si>
  <si>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</si>
  <si>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</si>
  <si>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</si>
  <si>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</si>
  <si>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</si>
  <si>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</si>
  <si>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</si>
  <si>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</si>
  <si>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</si>
  <si>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</si>
  <si>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</si>
  <si>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</si>
  <si>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</si>
  <si>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</si>
  <si>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</si>
  <si>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</si>
  <si>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</si>
  <si>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</si>
  <si>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</si>
  <si>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</si>
  <si>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</si>
  <si>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</si>
  <si>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</si>
  <si>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</si>
  <si>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</si>
  <si>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</si>
  <si>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</si>
  <si>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</si>
  <si>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</si>
  <si>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</si>
  <si>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</si>
  <si>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</si>
  <si>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</si>
  <si>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</si>
  <si>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</si>
  <si>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</si>
  <si>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</si>
  <si>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</si>
  <si>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</si>
  <si>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</si>
  <si>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</si>
  <si>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</si>
  <si>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</si>
  <si>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</si>
  <si>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</si>
  <si>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</si>
  <si>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</si>
  <si>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</si>
  <si>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</si>
  <si>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</si>
  <si>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</si>
  <si>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</si>
  <si>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</si>
  <si>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</si>
  <si>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</si>
  <si>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</si>
  <si>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</si>
  <si>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</si>
  <si>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</si>
  <si>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</si>
  <si>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</si>
  <si>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</si>
  <si>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</si>
  <si>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</si>
  <si>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</si>
  <si>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</si>
  <si>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</si>
  <si>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</si>
  <si>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</si>
  <si>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</si>
  <si>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</si>
  <si>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</si>
  <si>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</si>
  <si>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</si>
  <si>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</si>
  <si>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</si>
  <si>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</si>
  <si>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</si>
  <si>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</si>
  <si>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</si>
  <si>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</si>
  <si>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</si>
  <si>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</si>
  <si>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</si>
  <si>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</si>
  <si>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</si>
  <si>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</si>
  <si>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</si>
  <si>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</si>
  <si>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</si>
  <si>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</si>
  <si>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</si>
  <si>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</si>
  <si>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</si>
  <si>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</si>
  <si>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</si>
  <si>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</si>
  <si>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</si>
  <si>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</si>
  <si>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</si>
  <si>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</si>
  <si>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</si>
  <si>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</si>
  <si>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</si>
  <si>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</si>
  <si>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</si>
  <si>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</si>
  <si>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</si>
  <si>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</si>
  <si>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</si>
  <si>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</si>
  <si>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</si>
  <si>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</si>
  <si>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</si>
  <si>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</si>
  <si>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</si>
  <si>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</si>
  <si>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</si>
  <si>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</si>
  <si>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</si>
  <si>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</si>
  <si>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</si>
  <si>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</si>
  <si>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</si>
  <si>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</si>
  <si>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</si>
  <si>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</si>
  <si>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</si>
  <si>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</si>
  <si>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</si>
  <si>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</si>
  <si>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</si>
  <si>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</si>
  <si>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</si>
  <si>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</si>
  <si>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</si>
  <si>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</si>
  <si>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</si>
  <si>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</si>
  <si>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</si>
  <si>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</si>
  <si>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</si>
  <si>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</si>
  <si>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</si>
  <si>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</si>
  <si>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</si>
  <si>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</si>
  <si>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</si>
  <si>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</si>
  <si>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</si>
  <si>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</si>
  <si>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</si>
  <si>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</si>
  <si>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</si>
  <si>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</si>
  <si>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</si>
  <si>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</si>
  <si>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</si>
  <si>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</si>
  <si>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</si>
  <si>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</si>
  <si>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</si>
  <si>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</si>
  <si>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</si>
  <si>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</si>
  <si>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</si>
  <si>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</si>
  <si>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</si>
  <si>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</si>
  <si>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</si>
  <si>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</si>
  <si>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</si>
  <si>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</si>
  <si>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</si>
  <si>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</si>
  <si>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</si>
  <si>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</si>
  <si>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</si>
  <si>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</si>
  <si>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</si>
  <si>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</si>
  <si>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</si>
  <si>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</si>
  <si>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</si>
  <si>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</si>
  <si>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</si>
  <si>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</si>
  <si>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</si>
  <si>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</si>
  <si>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</si>
  <si>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</si>
  <si>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</si>
  <si>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</si>
  <si>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</si>
  <si>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</si>
  <si>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</si>
  <si>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</si>
  <si>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</si>
  <si>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</si>
  <si>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</si>
  <si>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</si>
  <si>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</si>
  <si>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</si>
  <si>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</si>
  <si>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</si>
  <si>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</si>
  <si>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</si>
  <si>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</si>
  <si>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</si>
  <si>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</si>
  <si>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</si>
  <si>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</si>
  <si>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</si>
  <si>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</si>
  <si>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</si>
  <si>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</si>
  <si>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</si>
  <si>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</si>
  <si>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</si>
  <si>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</si>
  <si>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</si>
  <si>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</si>
  <si>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</si>
  <si>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</si>
  <si>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</si>
  <si>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</si>
  <si>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</si>
  <si>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</si>
  <si>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</si>
  <si>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</si>
  <si>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</si>
  <si>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</si>
  <si>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</si>
  <si>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</si>
  <si>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</si>
  <si>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</si>
  <si>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</si>
  <si>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</si>
  <si>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</si>
  <si>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</si>
  <si>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</si>
  <si>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</si>
  <si>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</si>
  <si>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</si>
  <si>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</si>
  <si>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</si>
  <si>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</si>
  <si>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</si>
  <si>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</si>
  <si>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</si>
  <si>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</si>
  <si>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</si>
  <si>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</si>
  <si>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</si>
  <si>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</si>
  <si>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</si>
  <si>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</si>
  <si>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</si>
  <si>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</si>
  <si>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</si>
  <si>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</si>
  <si>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</si>
  <si>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</si>
  <si>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</si>
  <si>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</si>
  <si>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</si>
  <si>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</si>
  <si>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</si>
  <si>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</si>
  <si>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</si>
  <si>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</si>
  <si>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</si>
  <si>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</si>
  <si>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</si>
  <si>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</si>
  <si>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</si>
  <si>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</si>
  <si>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</si>
  <si>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</si>
  <si>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</si>
  <si>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</si>
  <si>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</si>
  <si>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</si>
  <si>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</si>
  <si>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</si>
  <si>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</si>
  <si>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</si>
  <si>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</si>
  <si>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</si>
  <si>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</si>
  <si>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</si>
  <si>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</si>
  <si>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</si>
  <si>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</si>
  <si>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</si>
  <si>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</si>
  <si>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</si>
  <si>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</si>
  <si>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</si>
  <si>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</si>
  <si>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</si>
  <si>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</si>
  <si>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</si>
  <si>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</si>
  <si>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</si>
  <si>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</si>
  <si>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</si>
  <si>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</si>
  <si>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</si>
  <si>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</si>
  <si>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</si>
  <si>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</si>
  <si>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</si>
  <si>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</si>
  <si>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</si>
  <si>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</si>
  <si>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</si>
  <si>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</si>
  <si>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</si>
  <si>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</si>
  <si>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</si>
  <si>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</si>
  <si>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</si>
  <si>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</si>
  <si>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</si>
  <si>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</si>
  <si>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</si>
  <si>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</si>
  <si>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</si>
  <si>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</si>
  <si>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</si>
  <si>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</si>
  <si>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</si>
  <si>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</si>
  <si>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</si>
  <si>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</si>
  <si>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</si>
  <si>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</si>
  <si>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</si>
  <si>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</si>
  <si>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</si>
  <si>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</si>
  <si>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</si>
  <si>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</si>
  <si>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</si>
  <si>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</si>
  <si>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</si>
  <si>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</si>
  <si>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</si>
  <si>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</si>
  <si>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</si>
  <si>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</si>
  <si>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</si>
  <si>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</si>
  <si>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</si>
  <si>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</si>
  <si>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</si>
  <si>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</si>
  <si>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</si>
  <si>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</si>
  <si>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</si>
  <si>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</si>
  <si>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</si>
  <si>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</si>
  <si>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</si>
  <si>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</si>
  <si>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</si>
  <si>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</si>
  <si>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</si>
  <si>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</si>
  <si>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</si>
  <si>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</si>
  <si>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</si>
  <si>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</si>
  <si>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</si>
  <si>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</si>
  <si>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</si>
  <si>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</si>
  <si>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</si>
  <si>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</si>
  <si>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</si>
  <si>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</si>
  <si>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</si>
  <si>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</si>
  <si>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</si>
  <si>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</si>
  <si>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</si>
  <si>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</si>
  <si>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</si>
  <si>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</si>
  <si>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</si>
  <si>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</si>
  <si>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</si>
  <si>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</si>
  <si>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</si>
  <si>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</si>
  <si>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</si>
  <si>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</si>
  <si>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</si>
  <si>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</si>
  <si>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</si>
  <si>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</si>
  <si>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</si>
  <si>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</si>
  <si>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</si>
  <si>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</si>
  <si>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</si>
  <si>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</si>
  <si>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</si>
  <si>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</si>
  <si>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</si>
  <si>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</si>
  <si>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</si>
  <si>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</si>
  <si>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</si>
  <si>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</si>
  <si>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</si>
  <si>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</si>
  <si>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</si>
  <si>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</si>
  <si>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</si>
  <si>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</si>
  <si>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</si>
  <si>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</si>
  <si>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</si>
  <si>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</si>
  <si>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</si>
  <si>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</si>
  <si>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</si>
  <si>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</si>
  <si>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</si>
  <si>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</si>
  <si>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</si>
  <si>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</si>
  <si>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</si>
  <si>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</si>
  <si>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</si>
  <si>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</si>
  <si>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</si>
  <si>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</si>
  <si>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</si>
  <si>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</si>
  <si>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</si>
  <si>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</si>
  <si>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</si>
  <si>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</si>
  <si>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</si>
  <si>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</si>
  <si>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</si>
  <si>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</si>
  <si>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</si>
  <si>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</si>
  <si>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</si>
  <si>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</si>
  <si>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</si>
  <si>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</si>
  <si>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</si>
  <si>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</si>
  <si>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</si>
  <si>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</si>
  <si>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</si>
  <si>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</si>
  <si>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</si>
  <si>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</si>
  <si>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</si>
  <si>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</si>
  <si>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</si>
  <si>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</si>
  <si>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</si>
  <si>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</si>
  <si>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</si>
  <si>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</si>
  <si>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</si>
  <si>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</si>
  <si>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</si>
  <si>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</si>
  <si>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</si>
  <si>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</si>
  <si>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</si>
  <si>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</si>
  <si>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</si>
  <si>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</si>
  <si>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</si>
  <si>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</si>
  <si>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</si>
  <si>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</si>
  <si>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</si>
  <si>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</si>
  <si>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</si>
  <si>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</si>
  <si>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</si>
  <si>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</si>
  <si>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</si>
  <si>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</si>
  <si>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</si>
  <si>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</si>
  <si>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</si>
  <si>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</si>
  <si>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</si>
  <si>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</si>
  <si>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</si>
  <si>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</si>
  <si>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</si>
  <si>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</si>
  <si>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</si>
  <si>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</si>
  <si>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</si>
  <si>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</si>
  <si>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</si>
  <si>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</si>
  <si>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</si>
  <si>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</si>
  <si>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</si>
  <si>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</si>
  <si>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</si>
  <si>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</si>
  <si>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</si>
  <si>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</si>
  <si>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</si>
  <si>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</si>
  <si>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</si>
  <si>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</si>
  <si>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</si>
  <si>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</si>
  <si>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</si>
  <si>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</si>
  <si>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</si>
  <si>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</si>
  <si>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</si>
  <si>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</si>
  <si>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</si>
  <si>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</si>
  <si>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</si>
  <si>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</si>
  <si>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</si>
  <si>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</si>
  <si>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</si>
  <si>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</si>
  <si>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</si>
  <si>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</si>
  <si>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</si>
  <si>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</si>
  <si>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</si>
  <si>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</si>
  <si>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</si>
  <si>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</si>
  <si>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</si>
  <si>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</si>
  <si>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</si>
  <si>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</si>
  <si>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</si>
  <si>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</si>
  <si>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</si>
  <si>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</si>
  <si>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</si>
  <si>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</si>
  <si>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</si>
  <si>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</si>
  <si>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</si>
  <si>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</si>
  <si>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</si>
  <si>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</si>
  <si>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</si>
  <si>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</si>
  <si>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</si>
  <si>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</si>
  <si>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</si>
  <si>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</si>
  <si>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</si>
  <si>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</si>
  <si>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</si>
  <si>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</si>
  <si>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</si>
  <si>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</si>
  <si>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</si>
  <si>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</si>
  <si>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</si>
  <si>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</si>
  <si>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</si>
  <si>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</si>
  <si>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</si>
  <si>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</si>
  <si>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</si>
  <si>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</si>
  <si>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</si>
  <si>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</si>
  <si>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</si>
  <si>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</si>
  <si>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</si>
  <si>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</si>
  <si>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</si>
  <si>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</si>
  <si>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</si>
  <si>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</si>
  <si>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</si>
  <si>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</si>
  <si>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</si>
  <si>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</si>
  <si>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</si>
  <si>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</si>
  <si>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</si>
  <si>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</si>
  <si>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</si>
  <si>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</si>
  <si>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</si>
  <si>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</si>
  <si>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</si>
  <si>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</si>
  <si>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</si>
  <si>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</si>
  <si>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</si>
  <si>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</si>
  <si>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</si>
  <si>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</si>
  <si>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</si>
  <si>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</si>
  <si>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</si>
  <si>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</si>
  <si>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</si>
  <si>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</si>
  <si>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</si>
  <si>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</si>
  <si>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</si>
  <si>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</si>
  <si>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</si>
  <si>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</si>
  <si>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</si>
  <si>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</si>
  <si>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</si>
  <si>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</si>
  <si>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</si>
  <si>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</si>
  <si>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</si>
  <si>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</si>
  <si>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</si>
  <si>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</si>
  <si>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</si>
  <si>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</si>
  <si>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</si>
  <si>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</si>
  <si>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</si>
  <si>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</si>
  <si>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</si>
  <si>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</si>
  <si>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</si>
  <si>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</si>
  <si>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</si>
  <si>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</si>
  <si>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</si>
  <si>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</si>
  <si>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</si>
  <si>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</si>
  <si>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</si>
  <si>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</si>
  <si>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</si>
  <si>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</si>
  <si>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</si>
  <si>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</si>
  <si>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</si>
  <si>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</si>
  <si>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</si>
  <si>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</si>
  <si>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</si>
  <si>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</si>
  <si>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</si>
  <si>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</si>
  <si>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</si>
  <si>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</si>
  <si>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</si>
  <si>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</si>
  <si>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</si>
  <si>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</si>
  <si>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</si>
  <si>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</si>
  <si>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</si>
  <si>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</si>
  <si>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</si>
  <si>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</si>
  <si>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</si>
  <si>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</si>
  <si>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</si>
  <si>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</si>
  <si>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</si>
  <si>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</si>
  <si>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</si>
  <si>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</si>
  <si>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</si>
  <si>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</si>
  <si>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</si>
  <si>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</si>
  <si>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</si>
  <si>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</si>
  <si>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</si>
  <si>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</si>
  <si>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</si>
  <si>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</si>
  <si>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</si>
  <si>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</si>
  <si>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</si>
  <si>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</si>
  <si>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</si>
  <si>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</si>
  <si>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</si>
  <si>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</si>
  <si>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</si>
  <si>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</si>
  <si>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</si>
  <si>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</si>
  <si>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</si>
  <si>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</si>
  <si>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</si>
  <si>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</si>
  <si>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</si>
  <si>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</si>
  <si>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</si>
  <si>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</si>
  <si>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</si>
  <si>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</si>
  <si>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</si>
  <si>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</si>
  <si>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</si>
  <si>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</si>
  <si>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</si>
  <si>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</si>
  <si>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</si>
  <si>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</si>
  <si>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</si>
  <si>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</si>
  <si>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</si>
  <si>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</si>
  <si>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</si>
  <si>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</si>
  <si>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</si>
  <si>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</si>
  <si>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</si>
  <si>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</si>
  <si>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</si>
  <si>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</si>
  <si>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</si>
  <si>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</si>
  <si>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</si>
  <si>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</si>
  <si>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</si>
  <si>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</si>
  <si>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</si>
  <si>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</si>
  <si>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</si>
  <si>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</si>
  <si>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</si>
  <si>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</si>
  <si>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</si>
  <si>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</si>
  <si>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</si>
  <si>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</si>
  <si>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</si>
  <si>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</si>
  <si>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</si>
  <si>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</si>
  <si>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</si>
  <si>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</si>
  <si>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</si>
  <si>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</si>
  <si>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</si>
  <si>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</si>
  <si>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</si>
  <si>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</si>
  <si>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</si>
  <si>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</si>
  <si>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</si>
  <si>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</si>
  <si>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</si>
  <si>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</si>
  <si>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</si>
  <si>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</si>
  <si>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</si>
  <si>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</si>
  <si>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</si>
  <si>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</si>
  <si>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</si>
  <si>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</si>
  <si>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</si>
  <si>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</si>
  <si>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</si>
  <si>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</si>
  <si>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</si>
  <si>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</si>
  <si>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</si>
  <si>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</si>
  <si>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</si>
  <si>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</si>
  <si>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</si>
  <si>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</si>
  <si>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</si>
  <si>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</si>
  <si>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</si>
  <si>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</si>
  <si>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</si>
  <si>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</si>
  <si>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</si>
  <si>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</si>
  <si>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</si>
  <si>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</si>
  <si>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</si>
  <si>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</si>
  <si>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</si>
  <si>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</si>
  <si>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</si>
  <si>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</si>
  <si>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</si>
  <si>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</si>
  <si>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</si>
  <si>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</si>
  <si>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</si>
  <si>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</si>
  <si>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</si>
  <si>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</si>
  <si>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</si>
  <si>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</si>
  <si>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</si>
  <si>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</si>
  <si>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</si>
  <si>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</si>
  <si>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</si>
  <si>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</si>
  <si>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</si>
  <si>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</si>
  <si>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</si>
  <si>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</si>
  <si>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</si>
  <si>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</si>
  <si>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</si>
  <si>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</si>
  <si>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</si>
  <si>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</si>
  <si>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</si>
  <si>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</si>
  <si>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</si>
  <si>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</si>
  <si>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</si>
  <si>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</si>
  <si>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</si>
  <si>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</si>
  <si>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</si>
  <si>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</si>
  <si>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</si>
  <si>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</si>
  <si>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</si>
  <si>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</si>
  <si>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</si>
  <si>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</si>
  <si>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</si>
  <si>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</si>
  <si>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</si>
  <si>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</si>
  <si>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</si>
  <si>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</si>
  <si>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</si>
  <si>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</si>
  <si>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</si>
  <si>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</si>
  <si>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</si>
  <si>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</si>
  <si>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</si>
  <si>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</si>
  <si>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</si>
  <si>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</si>
  <si>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</si>
  <si>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</si>
  <si>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</si>
  <si>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</si>
  <si>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</si>
  <si>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</si>
  <si>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</si>
  <si>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</si>
  <si>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</si>
  <si>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</si>
  <si>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</si>
  <si>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</si>
  <si>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</si>
  <si>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</si>
  <si>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</si>
  <si>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</si>
  <si>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</si>
  <si>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</si>
  <si>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</si>
  <si>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</si>
  <si>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</si>
  <si>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</si>
  <si>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</si>
  <si>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</si>
  <si>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</si>
  <si>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</si>
  <si>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</si>
  <si>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</si>
  <si>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</si>
  <si>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</si>
  <si>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</si>
  <si>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</si>
  <si>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</si>
  <si>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</si>
  <si>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</si>
  <si>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</si>
  <si>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</si>
  <si>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</si>
  <si>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</si>
  <si>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</si>
  <si>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</si>
  <si>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</si>
  <si>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</si>
  <si>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</si>
  <si>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</si>
  <si>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</si>
  <si>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</si>
  <si>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</si>
  <si>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</si>
  <si>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</si>
  <si>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</si>
  <si>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</si>
  <si>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</si>
  <si>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</si>
  <si>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</si>
  <si>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</si>
  <si>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</si>
  <si>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</si>
  <si>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</si>
  <si>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</si>
  <si>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</si>
  <si>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</si>
  <si>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</si>
  <si>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</si>
  <si>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</si>
  <si>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</si>
  <si>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</si>
  <si>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</si>
  <si>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</si>
  <si>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</si>
  <si>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</si>
  <si>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</si>
  <si>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</si>
  <si>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</si>
  <si>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</si>
  <si>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</si>
  <si>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</si>
  <si>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</si>
  <si>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</si>
  <si>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</si>
  <si>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</si>
  <si>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</si>
  <si>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</si>
  <si>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</si>
  <si>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</si>
  <si>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</si>
  <si>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</si>
  <si>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</si>
  <si>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</si>
  <si>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</si>
  <si>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</si>
  <si>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</si>
  <si>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</si>
  <si>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</si>
  <si>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</si>
  <si>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</si>
  <si>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</si>
  <si>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</si>
  <si>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</si>
  <si>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</si>
  <si>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</si>
  <si>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</si>
  <si>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</si>
  <si>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</si>
  <si>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</si>
  <si>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</si>
  <si>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</si>
  <si>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</si>
  <si>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</si>
  <si>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</si>
  <si>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</si>
  <si>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</si>
  <si>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</si>
  <si>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</si>
  <si>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</si>
  <si>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</si>
  <si>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</si>
  <si>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</si>
  <si>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</si>
  <si>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</si>
  <si>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</si>
  <si>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</si>
  <si>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</si>
  <si>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</si>
  <si>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</si>
  <si>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</si>
  <si>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</si>
  <si>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</si>
  <si>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</si>
  <si>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</si>
  <si>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</si>
  <si>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</si>
  <si>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</si>
  <si>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</si>
  <si>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</si>
  <si>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</si>
  <si>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</si>
  <si>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</si>
  <si>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</si>
  <si>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</si>
  <si>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</si>
  <si>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</si>
  <si>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</si>
  <si>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</si>
  <si>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</si>
  <si>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</si>
  <si>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</si>
  <si>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</si>
  <si>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</si>
  <si>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</si>
  <si>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</si>
  <si>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</si>
  <si>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</si>
  <si>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</si>
  <si>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</si>
  <si>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</si>
  <si>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</si>
  <si>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</si>
  <si>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</si>
  <si>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</si>
  <si>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</si>
  <si>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</si>
  <si>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</si>
  <si>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</si>
  <si>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</si>
  <si>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</si>
  <si>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</si>
  <si>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</si>
  <si>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</si>
  <si>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</si>
  <si>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</si>
  <si>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</si>
  <si>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</si>
  <si>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</si>
  <si>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</si>
  <si>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</si>
  <si>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</si>
  <si>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</si>
  <si>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</si>
  <si>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</si>
  <si>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</si>
  <si>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</si>
  <si>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</si>
  <si>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</si>
  <si>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</si>
  <si>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</si>
  <si>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</si>
  <si>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</si>
  <si>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</si>
  <si>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</si>
  <si>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</si>
  <si>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</si>
  <si>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</si>
  <si>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</si>
  <si>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</si>
  <si>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</si>
  <si>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</si>
  <si>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</si>
  <si>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</si>
  <si>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</si>
  <si>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</si>
  <si>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</si>
  <si>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</si>
  <si>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</si>
  <si>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</si>
  <si>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</si>
  <si>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</si>
  <si>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</si>
  <si>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</si>
  <si>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</si>
  <si>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</si>
  <si>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</si>
  <si>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</si>
  <si>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</si>
  <si>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</si>
  <si>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</si>
  <si>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</si>
  <si>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</si>
  <si>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</si>
  <si>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</si>
  <si>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</si>
  <si>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</si>
  <si>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</si>
  <si>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</si>
  <si>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</si>
  <si>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</si>
  <si>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</si>
  <si>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</si>
  <si>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</si>
  <si>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</si>
  <si>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</si>
  <si>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</si>
  <si>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</si>
  <si>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</si>
  <si>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</si>
  <si>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</si>
  <si>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</si>
  <si>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</si>
  <si>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</si>
  <si>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</si>
  <si>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</si>
  <si>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</si>
  <si>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</si>
  <si>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</si>
  <si>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</si>
  <si>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</si>
  <si>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</si>
  <si>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</si>
  <si>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</si>
  <si>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</si>
  <si>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</si>
  <si>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</si>
  <si>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</si>
  <si>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</si>
  <si>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</si>
  <si>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</si>
  <si>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</si>
  <si>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</si>
  <si>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</si>
  <si>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</si>
  <si>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</si>
  <si>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</si>
  <si>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</si>
  <si>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</si>
  <si>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</si>
  <si>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</si>
  <si>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</si>
  <si>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</si>
  <si>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</si>
  <si>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</si>
  <si>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</si>
  <si>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</si>
  <si>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</si>
  <si>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</si>
  <si>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</si>
  <si>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</si>
  <si>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</si>
  <si>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</si>
  <si>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</si>
  <si>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</si>
  <si>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</si>
  <si>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</si>
  <si>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</si>
  <si>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</si>
  <si>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</si>
  <si>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</si>
  <si>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</si>
  <si>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</si>
  <si>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</si>
  <si>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</si>
  <si>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</si>
  <si>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</si>
  <si>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</si>
  <si>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</si>
  <si>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</si>
  <si>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</si>
  <si>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</si>
  <si>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</si>
  <si>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</si>
  <si>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</si>
  <si>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</si>
  <si>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</si>
  <si>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</si>
  <si>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</si>
  <si>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</si>
  <si>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</si>
  <si>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</si>
  <si>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</si>
  <si>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</si>
  <si>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</si>
  <si>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</si>
  <si>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</si>
  <si>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</si>
  <si>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</si>
  <si>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</si>
  <si>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</si>
  <si>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</si>
  <si>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</si>
  <si>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</si>
  <si>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</si>
  <si>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</si>
  <si>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</si>
  <si>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</si>
  <si>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</si>
  <si>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</si>
  <si>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</si>
  <si>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</si>
  <si>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</si>
  <si>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</si>
  <si>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</si>
  <si>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</si>
  <si>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</si>
  <si>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</si>
  <si>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</si>
  <si>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</si>
  <si>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</si>
  <si>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</si>
  <si>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</si>
  <si>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</si>
  <si>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</si>
  <si>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</si>
  <si>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</si>
  <si>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</si>
  <si>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</si>
  <si>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</si>
  <si>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</si>
  <si>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</si>
  <si>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</si>
  <si>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</si>
  <si>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</si>
  <si>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</si>
  <si>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</si>
  <si>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</si>
  <si>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</si>
  <si>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</si>
  <si>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</si>
  <si>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</si>
  <si>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</si>
  <si>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</si>
  <si>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</si>
  <si>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</si>
  <si>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</si>
  <si>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</si>
  <si>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</si>
  <si>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</si>
  <si>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</si>
  <si>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</si>
  <si>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</si>
  <si>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</si>
  <si>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</si>
  <si>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</si>
  <si>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</si>
  <si>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</si>
  <si>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</si>
  <si>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</si>
  <si>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</si>
  <si>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</si>
  <si>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</si>
  <si>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</si>
  <si>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</si>
  <si>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</si>
  <si>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</si>
  <si>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</si>
  <si>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</si>
  <si>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</si>
  <si>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</si>
  <si>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</si>
  <si>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</si>
  <si>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</si>
  <si>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</si>
  <si>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</si>
  <si>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</si>
  <si>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</si>
  <si>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</si>
  <si>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</si>
  <si>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</si>
  <si>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</si>
  <si>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</si>
  <si>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</si>
  <si>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</si>
  <si>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</si>
  <si>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</si>
  <si>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</si>
  <si>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</si>
  <si>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</si>
  <si>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</si>
  <si>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</si>
  <si>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</si>
  <si>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</si>
  <si>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</si>
  <si>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</si>
  <si>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</si>
  <si>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</si>
  <si>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</si>
  <si>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</si>
  <si>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</si>
  <si>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</si>
  <si>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</si>
  <si>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</si>
  <si>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</si>
  <si>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</si>
  <si>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</si>
  <si>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</si>
  <si>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</si>
  <si>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</si>
  <si>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</si>
  <si>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</si>
  <si>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</si>
  <si>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</si>
  <si>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</si>
  <si>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</si>
  <si>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</si>
  <si>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</si>
  <si>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</si>
  <si>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</si>
  <si>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</si>
  <si>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</si>
  <si>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</si>
  <si>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</si>
  <si>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</si>
  <si>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</si>
  <si>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</si>
  <si>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</si>
  <si>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</si>
  <si>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</si>
  <si>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</si>
  <si>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</si>
  <si>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</si>
  <si>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</si>
  <si>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</si>
  <si>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</si>
  <si>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</si>
  <si>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</si>
  <si>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</si>
  <si>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</si>
  <si>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</si>
  <si>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</si>
  <si>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</si>
  <si>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</si>
  <si>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</si>
  <si>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</si>
  <si>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</si>
  <si>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</si>
  <si>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</si>
  <si>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</si>
  <si>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</si>
  <si>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</si>
  <si>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</si>
  <si>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</si>
  <si>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</si>
  <si>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</si>
  <si>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</si>
  <si>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</si>
  <si>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</si>
  <si>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</si>
  <si>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</si>
  <si>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</si>
  <si>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</si>
  <si>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</si>
  <si>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</si>
  <si>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</si>
  <si>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</si>
  <si>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</si>
  <si>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</si>
  <si>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</si>
  <si>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</si>
  <si>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</si>
  <si>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</si>
  <si>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</si>
  <si>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</si>
  <si>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</si>
  <si>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</si>
  <si>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</si>
  <si>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</si>
  <si>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</si>
  <si>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</si>
  <si>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</si>
  <si>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</si>
  <si>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</si>
  <si>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</si>
  <si>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</si>
  <si>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</si>
  <si>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</si>
  <si>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</si>
  <si>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</si>
  <si>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</si>
  <si>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</si>
  <si>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</si>
  <si>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</si>
  <si>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</si>
  <si>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</si>
  <si>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</si>
  <si>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</si>
  <si>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</si>
  <si>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</si>
  <si>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</si>
  <si>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</si>
  <si>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</si>
  <si>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</si>
  <si>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</si>
  <si>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</si>
  <si>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</si>
  <si>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</si>
  <si>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</si>
  <si>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</si>
  <si>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</si>
  <si>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</si>
  <si>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</si>
  <si>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</si>
  <si>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</si>
  <si>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</si>
  <si>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</si>
  <si>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</si>
  <si>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</si>
  <si>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</si>
  <si>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</si>
  <si>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</si>
  <si>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</si>
  <si>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</si>
  <si>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</si>
  <si>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</si>
  <si>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</si>
  <si>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</si>
  <si>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</si>
  <si>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</si>
  <si>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</si>
  <si>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</si>
  <si>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</si>
  <si>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</si>
  <si>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</si>
  <si>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</si>
  <si>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</si>
  <si>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</si>
  <si>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</si>
  <si>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</si>
  <si>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</si>
  <si>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</si>
  <si>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</si>
  <si>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</si>
  <si>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</si>
  <si>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</si>
  <si>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</si>
  <si>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</si>
  <si>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</si>
  <si>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</si>
  <si>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</si>
  <si>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</si>
  <si>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</si>
  <si>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</si>
  <si>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</si>
  <si>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</si>
  <si>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</si>
  <si>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</si>
  <si>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</si>
  <si>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</si>
  <si>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</si>
  <si>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</si>
  <si>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</si>
  <si>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</si>
  <si>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</si>
  <si>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</si>
  <si>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</si>
  <si>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</si>
  <si>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</si>
  <si>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</si>
  <si>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</si>
  <si>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</si>
  <si>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</si>
  <si>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</si>
  <si>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</si>
  <si>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</si>
  <si>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</si>
  <si>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</si>
  <si>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</si>
  <si>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</si>
  <si>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</si>
  <si>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</si>
  <si>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</si>
  <si>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</si>
  <si>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</si>
  <si>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</si>
  <si>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</si>
  <si>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</si>
  <si>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</si>
  <si>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</si>
  <si>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</si>
  <si>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</si>
  <si>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</si>
  <si>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</si>
  <si>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</si>
  <si>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</si>
  <si>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</si>
  <si>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</si>
  <si>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</si>
  <si>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</si>
  <si>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</si>
  <si>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</si>
  <si>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</si>
  <si>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</si>
  <si>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</si>
  <si>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</si>
  <si>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</si>
  <si>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</si>
  <si>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</si>
  <si>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</si>
  <si>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</si>
  <si>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</si>
  <si>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</si>
  <si>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</si>
  <si>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</si>
  <si>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</si>
  <si>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</si>
  <si>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</si>
  <si>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</si>
  <si>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</si>
  <si>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</si>
  <si>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</si>
  <si>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</si>
  <si>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</si>
  <si>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</si>
  <si>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</si>
  <si>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</si>
  <si>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</si>
  <si>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</si>
  <si>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</si>
  <si>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</si>
  <si>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</si>
  <si>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</si>
  <si>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</si>
  <si>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</si>
  <si>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</si>
  <si>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</si>
  <si>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</si>
  <si>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</si>
  <si>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</si>
  <si>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</si>
  <si>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</si>
  <si>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</si>
  <si>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</si>
  <si>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</si>
  <si>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</si>
  <si>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</si>
  <si>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</si>
  <si>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</si>
  <si>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</si>
  <si>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</si>
  <si>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</si>
  <si>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</si>
  <si>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</si>
  <si>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</si>
  <si>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</si>
  <si>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</si>
  <si>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</si>
  <si>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</si>
  <si>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</si>
  <si>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</si>
  <si>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</si>
  <si>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</si>
  <si>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</si>
  <si>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</si>
  <si>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</si>
  <si>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</si>
  <si>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</si>
  <si>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</si>
  <si>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</si>
  <si>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</si>
  <si>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</si>
  <si>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</si>
  <si>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</si>
  <si>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</si>
  <si>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</si>
  <si>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</si>
  <si>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</si>
  <si>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</si>
  <si>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</si>
  <si>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</si>
  <si>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</si>
  <si>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</si>
  <si>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</si>
  <si>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</si>
  <si>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</si>
  <si>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</si>
  <si>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</si>
  <si>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</si>
  <si>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</si>
  <si>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</si>
  <si>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</si>
  <si>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</si>
  <si>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</si>
  <si>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</si>
  <si>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</si>
  <si>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</si>
  <si>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</si>
  <si>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</si>
  <si>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</si>
  <si>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</si>
  <si>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</si>
  <si>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</si>
  <si>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</si>
  <si>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</si>
  <si>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</si>
  <si>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</si>
  <si>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</si>
  <si>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</si>
  <si>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</si>
  <si>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</si>
  <si>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</si>
  <si>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</si>
  <si>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</si>
  <si>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</si>
  <si>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</si>
  <si>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</si>
  <si>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</si>
  <si>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</si>
  <si>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</si>
  <si>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</si>
  <si>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</si>
  <si>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</si>
  <si>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</si>
  <si>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</si>
  <si>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</si>
  <si>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</si>
  <si>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</si>
  <si>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</si>
  <si>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</si>
  <si>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</si>
  <si>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</si>
  <si>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</si>
  <si>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</si>
  <si>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</si>
  <si>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</si>
  <si>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</si>
  <si>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</si>
  <si>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</si>
  <si>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</si>
  <si>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</si>
  <si>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</si>
  <si>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</si>
  <si>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</si>
  <si>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</si>
  <si>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</si>
  <si>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</si>
  <si>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</si>
  <si>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</si>
  <si>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</si>
  <si>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</si>
  <si>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</si>
  <si>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</si>
  <si>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</si>
  <si>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</si>
  <si>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</si>
  <si>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</si>
  <si>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</si>
  <si>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</si>
  <si>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</si>
  <si>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</si>
  <si>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</si>
  <si>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</si>
  <si>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</si>
  <si>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</si>
  <si>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</si>
  <si>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</si>
  <si>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</si>
  <si>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</si>
  <si>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</si>
  <si>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</si>
  <si>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</si>
  <si>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</si>
  <si>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</si>
  <si>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</si>
  <si>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</si>
  <si>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</si>
  <si>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</si>
  <si>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</si>
  <si>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</si>
  <si>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</si>
  <si>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</si>
  <si>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</si>
  <si>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</si>
  <si>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</si>
  <si>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</si>
  <si>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</si>
  <si>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</si>
  <si>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</si>
  <si>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</si>
  <si>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</si>
  <si>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</si>
  <si>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</si>
  <si>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</si>
  <si>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</si>
  <si>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</si>
  <si>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</si>
  <si>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</si>
  <si>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</si>
  <si>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</si>
  <si>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</si>
  <si>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</si>
  <si>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</si>
  <si>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</si>
  <si>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</si>
  <si>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</si>
  <si>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</si>
  <si>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</si>
  <si>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</si>
  <si>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</si>
  <si>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</si>
  <si>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</si>
  <si>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</si>
  <si>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</si>
  <si>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</si>
  <si>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</si>
  <si>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</si>
  <si>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</si>
  <si>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</si>
  <si>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</si>
  <si>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</si>
  <si>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</si>
  <si>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</si>
  <si>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</si>
  <si>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</si>
  <si>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</si>
  <si>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</si>
  <si>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</si>
  <si>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</si>
  <si>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</si>
  <si>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</si>
  <si>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</si>
  <si>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</si>
  <si>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</si>
  <si>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</si>
  <si>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</si>
  <si>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</si>
  <si>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</si>
  <si>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</si>
  <si>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</si>
  <si>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</si>
  <si>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</si>
  <si>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</si>
  <si>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</si>
  <si>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</si>
  <si>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</si>
  <si>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</si>
  <si>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</si>
  <si>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</si>
  <si>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</si>
  <si>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</si>
  <si>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</si>
  <si>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</si>
  <si>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</si>
  <si>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</si>
  <si>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</si>
  <si>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</si>
  <si>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</si>
  <si>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</si>
  <si>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</si>
  <si>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</si>
  <si>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</si>
  <si>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</si>
  <si>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</si>
  <si>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</si>
  <si>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</si>
  <si>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</si>
  <si>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</si>
  <si>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</si>
  <si>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</si>
  <si>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</si>
  <si>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</si>
  <si>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</si>
  <si>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</si>
  <si>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</si>
  <si>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</si>
  <si>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</si>
  <si>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</si>
  <si>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</si>
  <si>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</si>
  <si>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</si>
  <si>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</si>
  <si>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</si>
  <si>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</si>
  <si>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</si>
  <si>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</si>
  <si>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</si>
  <si>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</si>
  <si>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</si>
  <si>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</si>
  <si>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</si>
  <si>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</si>
  <si>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</si>
  <si>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</si>
  <si>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</si>
  <si>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</si>
  <si>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</si>
  <si>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</si>
  <si>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</si>
  <si>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</si>
  <si>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</si>
  <si>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</si>
  <si>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</si>
  <si>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</si>
  <si>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</si>
  <si>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</si>
  <si>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</si>
  <si>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</si>
  <si>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</si>
  <si>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</si>
  <si>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</si>
  <si>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</si>
  <si>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</si>
  <si>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</si>
  <si>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</si>
  <si>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</si>
  <si>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</si>
  <si>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</si>
  <si>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</si>
  <si>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</si>
  <si>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</si>
  <si>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</si>
  <si>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</si>
  <si>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</si>
  <si>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</si>
  <si>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</si>
  <si>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</si>
  <si>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</si>
  <si>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</si>
  <si>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</si>
  <si>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</si>
  <si>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</si>
  <si>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</si>
  <si>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</si>
  <si>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</si>
  <si>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</si>
  <si>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</si>
  <si>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</si>
  <si>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</si>
  <si>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</si>
  <si>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</si>
  <si>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</si>
  <si>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</si>
  <si>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</si>
  <si>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</si>
  <si>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</si>
  <si>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</si>
  <si>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</si>
  <si>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</si>
  <si>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</si>
  <si>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</si>
  <si>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</si>
  <si>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</si>
  <si>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</si>
  <si>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</si>
  <si>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</si>
  <si>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</si>
  <si>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</si>
  <si>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</si>
  <si>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</si>
  <si>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</si>
  <si>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</si>
  <si>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</si>
  <si>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</si>
  <si>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</si>
  <si>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</si>
  <si>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</si>
  <si>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</si>
  <si>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</si>
  <si>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</si>
  <si>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</si>
  <si>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</si>
  <si>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</si>
  <si>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</si>
  <si>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</si>
  <si>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</si>
  <si>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</si>
  <si>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</si>
  <si>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</si>
  <si>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</si>
  <si>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</si>
  <si>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</si>
  <si>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</si>
  <si>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</si>
  <si>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</si>
  <si>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</si>
  <si>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</si>
  <si>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</si>
  <si>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</si>
  <si>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</si>
  <si>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</si>
  <si>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</si>
  <si>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</si>
  <si>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</si>
  <si>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</si>
  <si>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</si>
  <si>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</si>
  <si>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</si>
  <si>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</si>
  <si>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</si>
  <si>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</si>
  <si>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</si>
  <si>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</si>
  <si>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</si>
  <si>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</si>
  <si>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</si>
  <si>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</si>
  <si>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</si>
  <si>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</si>
  <si>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</si>
  <si>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</si>
  <si>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</si>
  <si>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</si>
  <si>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</si>
  <si>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</si>
  <si>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</si>
  <si>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</si>
  <si>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</si>
  <si>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</si>
  <si>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</si>
  <si>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</si>
  <si>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</si>
  <si>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</si>
  <si>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</si>
  <si>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</si>
  <si>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</si>
  <si>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</si>
  <si>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</si>
  <si>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</si>
  <si>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</si>
  <si>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</si>
  <si>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</si>
  <si>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</si>
  <si>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</si>
  <si>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</si>
  <si>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</si>
  <si>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</si>
  <si>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</si>
  <si>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</si>
  <si>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</si>
  <si>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</si>
  <si>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</si>
  <si>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</si>
  <si>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</si>
  <si>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</si>
  <si>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</si>
  <si>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</si>
  <si>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</si>
  <si>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</si>
  <si>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</si>
  <si>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</si>
  <si>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</si>
  <si>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</si>
  <si>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</si>
  <si>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</si>
  <si>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</si>
  <si>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</si>
  <si>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</si>
  <si>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</si>
  <si>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</si>
  <si>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</si>
  <si>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</si>
  <si>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</si>
  <si>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</si>
  <si>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</si>
  <si>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</si>
  <si>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</si>
  <si>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</si>
  <si>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</si>
  <si>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</si>
  <si>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</si>
  <si>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</si>
  <si>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</si>
  <si>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</si>
  <si>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</si>
  <si>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</si>
  <si>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</si>
  <si>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</si>
  <si>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</si>
  <si>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</si>
  <si>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</si>
  <si>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</si>
  <si>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</si>
  <si>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</si>
  <si>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</si>
  <si>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</si>
  <si>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</si>
  <si>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</si>
  <si>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</si>
  <si>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</si>
  <si>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</si>
  <si>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</si>
  <si>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</si>
  <si>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</si>
  <si>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</si>
  <si>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</si>
  <si>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</si>
  <si>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</si>
  <si>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</si>
  <si>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</si>
  <si>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</si>
  <si>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</si>
  <si>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</si>
  <si>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</si>
  <si>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</si>
  <si>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</si>
  <si>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</si>
  <si>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</si>
  <si>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</si>
  <si>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</si>
  <si>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</si>
  <si>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</si>
  <si>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</si>
  <si>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</si>
  <si>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</si>
  <si>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</si>
  <si>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</si>
  <si>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</si>
  <si>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</si>
  <si>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</si>
  <si>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</si>
  <si>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</si>
  <si>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</si>
  <si>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</si>
  <si>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</si>
  <si>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</si>
  <si>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</si>
  <si>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</si>
  <si>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</si>
  <si>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</si>
  <si>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</si>
  <si>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</si>
  <si>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</si>
  <si>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</si>
  <si>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</si>
  <si>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</si>
  <si>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</si>
  <si>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</si>
  <si>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</si>
  <si>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</si>
  <si>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</si>
  <si>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</si>
  <si>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</si>
  <si>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</si>
  <si>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</si>
  <si>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</si>
  <si>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</si>
  <si>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</si>
  <si>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</si>
  <si>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</si>
  <si>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</si>
  <si>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</si>
  <si>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</si>
  <si>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</si>
  <si>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</si>
  <si>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</si>
  <si>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</si>
  <si>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</si>
  <si>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</si>
  <si>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</si>
  <si>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</si>
  <si>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</si>
  <si>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</si>
  <si>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</si>
  <si>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</si>
  <si>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</si>
  <si>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</si>
  <si>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</si>
  <si>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</si>
  <si>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</si>
  <si>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</si>
  <si>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</si>
  <si>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</si>
  <si>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</si>
  <si>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</si>
  <si>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</si>
  <si>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</si>
  <si>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</si>
  <si>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</si>
  <si>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</si>
  <si>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</si>
  <si>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</si>
  <si>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</si>
  <si>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</si>
  <si>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</si>
  <si>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</si>
  <si>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</si>
  <si>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</si>
  <si>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</si>
  <si>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</si>
  <si>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</si>
  <si>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</si>
  <si>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</si>
  <si>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</si>
  <si>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</si>
  <si>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</si>
  <si>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</si>
  <si>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</si>
  <si>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</si>
  <si>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</si>
  <si>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</si>
  <si>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</si>
  <si>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</si>
  <si>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</si>
  <si>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</si>
  <si>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</si>
  <si>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</si>
  <si>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</si>
  <si>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</si>
  <si>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</si>
  <si>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</si>
  <si>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</si>
  <si>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</si>
  <si>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</si>
  <si>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</si>
  <si>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</si>
  <si>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</si>
  <si>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</si>
  <si>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</si>
  <si>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</si>
  <si>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</si>
  <si>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</si>
  <si>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</si>
  <si>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</si>
  <si>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</si>
  <si>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</si>
  <si>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</si>
  <si>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</si>
  <si>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</si>
  <si>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</si>
  <si>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</si>
  <si>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</si>
  <si>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</si>
  <si>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</si>
  <si>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</si>
  <si>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</si>
  <si>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</si>
  <si>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</si>
  <si>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</si>
  <si>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</si>
  <si>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</si>
  <si>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</si>
  <si>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</si>
  <si>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</si>
  <si>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</si>
  <si>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</si>
  <si>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</si>
  <si>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</si>
  <si>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</si>
  <si>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</si>
  <si>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</si>
  <si>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</si>
  <si>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</si>
  <si>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</si>
  <si>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</si>
  <si>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</si>
  <si>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</si>
  <si>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</si>
  <si>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</si>
  <si>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</si>
  <si>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</si>
  <si>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</si>
  <si>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</si>
  <si>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</si>
  <si>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</si>
  <si>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</si>
  <si>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</si>
  <si>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</si>
  <si>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</si>
  <si>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</si>
  <si>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</si>
  <si>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</si>
  <si>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</si>
  <si>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</si>
  <si>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</si>
  <si>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</si>
  <si>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</si>
  <si>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</si>
  <si>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</si>
  <si>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</si>
  <si>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</si>
  <si>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</si>
  <si>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</si>
  <si>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</si>
  <si>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</si>
  <si>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</si>
  <si>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</si>
  <si>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</si>
  <si>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</si>
  <si>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</si>
  <si>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</si>
  <si>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</si>
  <si>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</si>
  <si>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</si>
  <si>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</si>
  <si>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</si>
  <si>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</si>
  <si>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</si>
  <si>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</si>
  <si>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</si>
  <si>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</si>
  <si>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</si>
  <si>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</si>
  <si>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</si>
  <si>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</si>
  <si>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</si>
  <si>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</si>
  <si>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</si>
  <si>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</si>
  <si>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</si>
  <si>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</si>
  <si>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</si>
  <si>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</si>
  <si>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</si>
  <si>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</si>
  <si>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</si>
  <si>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</si>
  <si>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</si>
  <si>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</si>
  <si>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</si>
  <si>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</si>
  <si>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</si>
  <si>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</si>
  <si>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</si>
  <si>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</si>
  <si>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</si>
  <si>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</si>
  <si>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</si>
  <si>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</si>
  <si>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</si>
  <si>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</si>
  <si>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</si>
  <si>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</si>
  <si>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</si>
  <si>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</si>
  <si>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</si>
  <si>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</si>
  <si>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</si>
  <si>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</si>
  <si>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</si>
  <si>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</si>
  <si>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</si>
  <si>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</si>
  <si>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</si>
  <si>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</si>
  <si>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</si>
  <si>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</si>
  <si>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</si>
  <si>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</si>
  <si>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</si>
  <si>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</si>
  <si>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</si>
  <si>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</si>
  <si>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</si>
  <si>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</si>
  <si>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</si>
  <si>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</si>
  <si>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</si>
  <si>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</si>
  <si>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</si>
  <si>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</si>
  <si>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</si>
  <si>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</si>
  <si>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</si>
  <si>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</si>
  <si>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</si>
  <si>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</si>
  <si>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</si>
  <si>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</si>
  <si>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</si>
  <si>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</si>
  <si>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</si>
  <si>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</si>
  <si>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</si>
  <si>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</si>
  <si>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</si>
  <si>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</si>
  <si>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</si>
  <si>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</si>
  <si>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</si>
  <si>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</si>
  <si>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</si>
  <si>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</si>
  <si>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</si>
  <si>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</si>
  <si>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</si>
  <si>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</si>
  <si>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</si>
  <si>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</si>
  <si>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</si>
  <si>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</si>
  <si>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</si>
  <si>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</si>
  <si>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</si>
  <si>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</si>
  <si>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</si>
  <si>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</si>
  <si>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</si>
  <si>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</si>
  <si>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</si>
  <si>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</si>
  <si>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</si>
  <si>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</si>
  <si>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</si>
  <si>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</si>
  <si>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</si>
  <si>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</si>
  <si>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</si>
  <si>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</si>
  <si>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</si>
  <si>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</si>
  <si>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</si>
  <si>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</si>
  <si>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</si>
  <si>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</si>
  <si>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</si>
  <si>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</si>
  <si>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</si>
  <si>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</si>
  <si>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</si>
  <si>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</si>
  <si>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</si>
  <si>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</si>
  <si>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</si>
  <si>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</si>
  <si>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</si>
  <si>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</si>
  <si>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</si>
  <si>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</si>
  <si>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</si>
  <si>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</si>
  <si>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</si>
  <si>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</si>
  <si>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</si>
  <si>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</si>
  <si>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</si>
  <si>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</si>
  <si>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</si>
  <si>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</si>
  <si>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</si>
  <si>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</si>
  <si>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</si>
  <si>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</si>
  <si>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</si>
  <si>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</si>
  <si>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</si>
  <si>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</si>
  <si>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</si>
  <si>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</si>
  <si>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</si>
  <si>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</si>
  <si>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</si>
  <si>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</si>
  <si>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</si>
  <si>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</si>
  <si>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</si>
  <si>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</si>
  <si>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</si>
  <si>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</si>
  <si>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</si>
  <si>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</si>
  <si>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</si>
  <si>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</si>
  <si>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</si>
  <si>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</si>
  <si>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</si>
  <si>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</si>
  <si>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</si>
  <si>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</si>
  <si>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</si>
  <si>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</si>
  <si>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</si>
  <si>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</si>
  <si>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</si>
  <si>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</si>
  <si>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</si>
  <si>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</si>
  <si>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</si>
  <si>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</si>
  <si>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</si>
  <si>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</si>
  <si>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</si>
  <si>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</si>
  <si>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</si>
  <si>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</si>
  <si>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</si>
  <si>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</si>
  <si>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</si>
  <si>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</si>
  <si>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</si>
  <si>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</si>
  <si>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</si>
  <si>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</si>
  <si>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</si>
  <si>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</si>
  <si>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</si>
  <si>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</si>
  <si>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</si>
  <si>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</si>
  <si>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</si>
  <si>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</si>
  <si>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</si>
  <si>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</si>
  <si>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</si>
  <si>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</si>
  <si>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</si>
  <si>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</si>
  <si>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</si>
  <si>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</si>
  <si>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</si>
  <si>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</si>
  <si>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</si>
  <si>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</si>
  <si>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</si>
  <si>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</si>
  <si>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</si>
  <si>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</si>
  <si>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</si>
  <si>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</si>
  <si>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</si>
  <si>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</si>
  <si>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</si>
  <si>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</si>
  <si>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</si>
  <si>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</si>
  <si>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</si>
  <si>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</si>
  <si>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</si>
  <si>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</si>
  <si>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</si>
  <si>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</si>
  <si>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</si>
  <si>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</si>
  <si>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</si>
  <si>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</si>
  <si>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</si>
  <si>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</si>
  <si>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</si>
  <si>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</si>
  <si>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</si>
  <si>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</si>
  <si>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</si>
  <si>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</si>
  <si>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</si>
  <si>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</si>
  <si>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</si>
  <si>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</si>
  <si>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</si>
  <si>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</si>
  <si>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</si>
  <si>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</si>
  <si>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</si>
  <si>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</si>
  <si>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</si>
  <si>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</si>
  <si>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</si>
  <si>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</si>
  <si>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</si>
  <si>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</si>
  <si>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</si>
  <si>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</si>
  <si>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</si>
  <si>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</si>
  <si>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</si>
  <si>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</si>
  <si>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</si>
  <si>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</si>
  <si>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</si>
  <si>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</si>
  <si>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</si>
  <si>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</si>
  <si>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</si>
  <si>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</si>
  <si>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</si>
  <si>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</si>
  <si>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</si>
  <si>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</si>
  <si>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</si>
  <si>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</si>
  <si>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</si>
  <si>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</si>
  <si>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</si>
  <si>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</si>
  <si>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</si>
  <si>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</si>
  <si>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</si>
  <si>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</si>
  <si>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</si>
  <si>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</si>
  <si>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</si>
  <si>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</si>
  <si>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</si>
  <si>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</si>
  <si>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</si>
  <si>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</si>
  <si>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</si>
  <si>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</si>
  <si>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</si>
  <si>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</si>
  <si>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</si>
  <si>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</si>
  <si>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</si>
  <si>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</si>
  <si>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</si>
  <si>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</si>
  <si>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</si>
  <si>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</si>
  <si>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</si>
  <si>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</si>
  <si>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</si>
  <si>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</si>
  <si>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</si>
  <si>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</si>
  <si>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</si>
  <si>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</si>
  <si>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</si>
  <si>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</si>
  <si>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</si>
  <si>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</si>
  <si>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</si>
  <si>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</si>
  <si>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</si>
  <si>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</si>
  <si>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</si>
  <si>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</si>
  <si>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</si>
  <si>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</si>
  <si>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</si>
  <si>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</si>
  <si>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</si>
  <si>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</si>
  <si>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</si>
  <si>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</si>
  <si>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</si>
  <si>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</si>
  <si>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</si>
  <si>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</si>
  <si>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</si>
  <si>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</si>
  <si>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</si>
  <si>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</si>
  <si>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</si>
  <si>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</si>
  <si>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</si>
  <si>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</si>
  <si>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</si>
  <si>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</si>
  <si>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</si>
  <si>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</si>
  <si>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</si>
  <si>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</si>
  <si>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</si>
  <si>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</si>
  <si>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</si>
  <si>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</si>
  <si>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</si>
  <si>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</si>
  <si>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</si>
  <si>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</si>
  <si>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</si>
  <si>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</si>
  <si>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</si>
  <si>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</si>
  <si>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</si>
  <si>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</si>
  <si>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</si>
  <si>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</si>
  <si>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</si>
  <si>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</si>
  <si>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</si>
  <si>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</si>
  <si>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</si>
  <si>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</si>
  <si>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</si>
  <si>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</si>
  <si>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</si>
  <si>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</si>
  <si>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</si>
  <si>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</si>
  <si>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</si>
  <si>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</si>
  <si>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</si>
  <si>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</si>
  <si>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</si>
  <si>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</si>
  <si>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</si>
  <si>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</si>
  <si>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</si>
  <si>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</si>
  <si>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</si>
  <si>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</si>
  <si>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</si>
  <si>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</si>
  <si>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</si>
  <si>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</si>
  <si>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</si>
  <si>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</si>
  <si>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</si>
  <si>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</si>
  <si>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</si>
  <si>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</si>
  <si>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</si>
  <si>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</si>
  <si>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</si>
  <si>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</si>
  <si>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</si>
  <si>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</si>
  <si>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</si>
  <si>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</si>
  <si>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</si>
  <si>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</si>
  <si>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</si>
  <si>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</si>
  <si>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</si>
  <si>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</si>
  <si>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</si>
  <si>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</si>
  <si>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</si>
  <si>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</si>
  <si>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</si>
  <si>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</si>
  <si>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</si>
  <si>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</si>
  <si>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</si>
  <si>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</si>
  <si>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</si>
  <si>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</si>
  <si>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</si>
  <si>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</si>
  <si>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</si>
  <si>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</si>
  <si>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</si>
  <si>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</si>
  <si>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</si>
  <si>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</si>
  <si>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</si>
  <si>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</si>
  <si>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</si>
  <si>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</si>
  <si>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</si>
  <si>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</si>
  <si>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</si>
  <si>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</si>
  <si>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</si>
  <si>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</si>
  <si>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</si>
  <si>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</si>
  <si>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</si>
  <si>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</si>
  <si>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</si>
  <si>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</si>
  <si>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</si>
  <si>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</si>
  <si>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</si>
  <si>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</si>
  <si>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</si>
  <si>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</si>
  <si>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</si>
  <si>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</si>
  <si>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</si>
  <si>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</si>
  <si>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</si>
  <si>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</si>
  <si>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</si>
  <si>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</si>
  <si>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</si>
  <si>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</si>
  <si>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</si>
  <si>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</si>
  <si>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</si>
  <si>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</si>
  <si>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</si>
  <si>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</si>
  <si>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</si>
  <si>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</si>
  <si>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</si>
  <si>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</si>
  <si>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</si>
  <si>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</si>
  <si>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</si>
  <si>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</si>
  <si>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</si>
  <si>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</si>
  <si>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</si>
  <si>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</si>
  <si>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</si>
  <si>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</si>
  <si>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</si>
  <si>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</si>
  <si>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</si>
  <si>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</si>
  <si>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</si>
  <si>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</si>
  <si>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</si>
  <si>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</si>
  <si>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</si>
  <si>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</si>
  <si>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</si>
  <si>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</si>
  <si>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</si>
  <si>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</si>
  <si>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</si>
  <si>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</si>
  <si>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</si>
  <si>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</si>
  <si>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</si>
  <si>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</si>
  <si>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</si>
  <si>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</si>
  <si>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</si>
  <si>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</si>
  <si>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</si>
  <si>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</si>
  <si>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</si>
  <si>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</si>
  <si>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</si>
  <si>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</si>
  <si>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</si>
  <si>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</si>
  <si>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</si>
  <si>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</si>
  <si>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</si>
  <si>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</si>
  <si>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</si>
  <si>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</si>
  <si>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</si>
  <si>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</si>
  <si>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</si>
  <si>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</si>
  <si>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</si>
  <si>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</si>
  <si>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</si>
  <si>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</si>
  <si>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</si>
  <si>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</si>
  <si>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</si>
  <si>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</si>
  <si>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</si>
  <si>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</si>
  <si>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</si>
  <si>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</si>
  <si>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</si>
  <si>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</si>
  <si>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</si>
  <si>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</si>
  <si>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</si>
  <si>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</si>
  <si>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</si>
  <si>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</si>
  <si>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</si>
  <si>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</si>
  <si>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</si>
  <si>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</si>
  <si>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</si>
  <si>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</si>
  <si>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</si>
  <si>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</si>
  <si>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</si>
  <si>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</si>
  <si>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</si>
  <si>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</si>
  <si>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</si>
  <si>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</si>
  <si>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</si>
  <si>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</si>
  <si>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</si>
  <si>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</si>
  <si>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</si>
  <si>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</si>
  <si>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</si>
  <si>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</si>
  <si>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</si>
  <si>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</si>
  <si>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</si>
  <si>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</si>
  <si>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</si>
  <si>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</si>
  <si>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</si>
  <si>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</si>
  <si>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</si>
  <si>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</si>
  <si>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</si>
  <si>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</si>
  <si>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</si>
  <si>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</si>
  <si>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</si>
  <si>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</si>
  <si>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</si>
  <si>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</si>
  <si>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</si>
  <si>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</si>
  <si>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</si>
  <si>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</si>
  <si>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</si>
  <si>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</si>
  <si>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</si>
  <si>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</si>
  <si>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</si>
  <si>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</si>
  <si>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</si>
  <si>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</si>
  <si>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</si>
  <si>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</si>
  <si>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</si>
  <si>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</si>
  <si>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</si>
  <si>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</si>
  <si>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</si>
  <si>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</si>
  <si>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</si>
  <si>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</si>
  <si>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</si>
  <si>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</si>
  <si>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</si>
  <si>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</si>
  <si>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</si>
  <si>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</si>
  <si>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</si>
  <si>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</si>
  <si>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</si>
  <si>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</si>
  <si>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</si>
  <si>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</si>
  <si>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</si>
  <si>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</si>
  <si>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</si>
  <si>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</si>
  <si>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</si>
  <si>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</si>
  <si>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</si>
  <si>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</si>
  <si>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</si>
  <si>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</si>
  <si>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</si>
  <si>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</si>
  <si>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</si>
  <si>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</si>
  <si>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</si>
  <si>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</si>
  <si>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</si>
  <si>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</si>
  <si>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</si>
  <si>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</si>
  <si>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</si>
  <si>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</si>
  <si>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</si>
  <si>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</si>
  <si>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</si>
  <si>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</si>
  <si>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</si>
  <si>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</si>
  <si>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</si>
  <si>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</si>
  <si>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</si>
  <si>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</si>
  <si>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</si>
  <si>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</si>
  <si>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</si>
  <si>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</si>
  <si>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</si>
  <si>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</si>
  <si>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</si>
  <si>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</si>
  <si>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</si>
  <si>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</si>
  <si>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</si>
  <si>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</si>
  <si>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</si>
  <si>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</si>
  <si>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</si>
  <si>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</si>
  <si>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</si>
  <si>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</si>
  <si>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</si>
  <si>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</si>
  <si>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</si>
  <si>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</si>
  <si>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</si>
  <si>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</si>
  <si>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</si>
  <si>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</si>
  <si>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</si>
  <si>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</si>
  <si>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</si>
  <si>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</si>
  <si>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</si>
  <si>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</si>
  <si>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</si>
  <si>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</si>
  <si>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</si>
  <si>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</si>
  <si>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</si>
  <si>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</si>
  <si>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</si>
  <si>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</si>
  <si>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</si>
  <si>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</si>
  <si>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</si>
  <si>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</si>
  <si>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</si>
  <si>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</si>
  <si>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</si>
  <si>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</si>
  <si>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</si>
  <si>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</si>
  <si>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</si>
  <si>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</si>
  <si>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</si>
  <si>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</si>
  <si>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</si>
  <si>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</si>
  <si>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</si>
  <si>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</si>
  <si>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</si>
  <si>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</si>
  <si>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</si>
  <si>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</si>
  <si>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</si>
  <si>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</si>
  <si>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</si>
  <si>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</si>
  <si>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</si>
  <si>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</si>
  <si>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</si>
  <si>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</si>
  <si>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</si>
  <si>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</si>
  <si>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</si>
  <si>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</si>
  <si>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</si>
  <si>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</si>
  <si>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</si>
  <si>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</si>
  <si>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</si>
  <si>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</si>
  <si>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</si>
  <si>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</si>
  <si>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</si>
  <si>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</si>
  <si>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</si>
  <si>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</si>
  <si>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</si>
  <si>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</si>
  <si>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</si>
  <si>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</si>
  <si>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</si>
  <si>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</si>
  <si>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</si>
  <si>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</si>
  <si>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</si>
  <si>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</si>
  <si>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</si>
  <si>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</si>
  <si>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</si>
  <si>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</si>
  <si>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</si>
  <si>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</si>
  <si>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</si>
  <si>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</si>
  <si>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</si>
  <si>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</si>
  <si>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</si>
  <si>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</si>
  <si>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</si>
  <si>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</si>
  <si>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</si>
  <si>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</si>
  <si>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</si>
  <si>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</si>
  <si>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</si>
  <si>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</si>
  <si>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</si>
  <si>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</si>
  <si>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</si>
  <si>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</si>
  <si>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</si>
  <si>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</si>
  <si>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</si>
  <si>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</si>
  <si>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</si>
  <si>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</si>
  <si>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</si>
  <si>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</si>
  <si>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</si>
  <si>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</si>
  <si>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</si>
  <si>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</si>
  <si>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</si>
  <si>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</si>
  <si>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</si>
  <si>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</si>
  <si>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</si>
  <si>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</si>
  <si>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</si>
  <si>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</si>
  <si>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</si>
  <si>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</si>
  <si>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</si>
  <si>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</si>
  <si>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</si>
  <si>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</si>
  <si>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</si>
  <si>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</si>
  <si>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</si>
  <si>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</si>
  <si>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</si>
  <si>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</si>
  <si>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</si>
  <si>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</si>
  <si>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</si>
  <si>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</si>
  <si>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</si>
  <si>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</si>
  <si>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</si>
  <si>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</si>
  <si>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</si>
  <si>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</si>
  <si>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</si>
  <si>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</si>
  <si>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</si>
  <si>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</si>
  <si>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</si>
  <si>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</si>
  <si>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</si>
  <si>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</si>
  <si>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</si>
  <si>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</si>
  <si>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</si>
  <si>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</si>
  <si>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</si>
  <si>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</si>
  <si>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</si>
  <si>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</si>
  <si>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</si>
  <si>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</si>
  <si>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</si>
  <si>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</si>
  <si>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</si>
  <si>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</si>
  <si>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</si>
  <si>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</si>
  <si>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</si>
  <si>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</si>
  <si>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</si>
  <si>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</si>
  <si>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</si>
  <si>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</si>
  <si>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</si>
  <si>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</si>
  <si>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</si>
  <si>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</si>
  <si>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</si>
  <si>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</si>
  <si>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</si>
  <si>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</si>
  <si>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</si>
  <si>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</si>
  <si>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</si>
  <si>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</si>
  <si>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</si>
  <si>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</si>
  <si>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</si>
  <si>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</si>
  <si>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</si>
  <si>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</si>
  <si>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</si>
  <si>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</si>
  <si>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</si>
  <si>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</si>
  <si>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</si>
  <si>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</si>
  <si>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</si>
  <si>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</si>
  <si>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</si>
  <si>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</si>
  <si>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</si>
  <si>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</si>
  <si>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</si>
  <si>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</si>
  <si>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</si>
  <si>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</si>
  <si>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</si>
  <si>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</si>
  <si>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</si>
  <si>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</si>
  <si>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</si>
  <si>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</si>
  <si>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</si>
  <si>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</si>
  <si>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</si>
  <si>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</si>
  <si>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</si>
  <si>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</si>
  <si>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</si>
  <si>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</si>
  <si>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</si>
  <si>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</si>
  <si>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</si>
  <si>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</si>
  <si>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</si>
  <si>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</si>
  <si>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</si>
  <si>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</si>
  <si>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</si>
  <si>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</si>
  <si>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</si>
  <si>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</si>
  <si>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</si>
  <si>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</si>
  <si>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</si>
  <si>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</si>
  <si>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</si>
  <si>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</si>
  <si>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</si>
  <si>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</si>
  <si>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</si>
  <si>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</si>
  <si>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</si>
  <si>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</si>
  <si>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</si>
  <si>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</si>
  <si>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</si>
  <si>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</si>
  <si>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</si>
  <si>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</si>
  <si>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</si>
  <si>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</si>
  <si>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</si>
  <si>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</si>
  <si>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</si>
  <si>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</si>
  <si>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</si>
  <si>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</si>
  <si>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</si>
  <si>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</si>
  <si>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</si>
  <si>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</si>
  <si>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</si>
  <si>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</si>
  <si>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</si>
  <si>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</si>
  <si>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</si>
  <si>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</si>
  <si>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</si>
  <si>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</si>
  <si>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</si>
  <si>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</si>
  <si>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</si>
  <si>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</si>
  <si>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</si>
  <si>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</si>
  <si>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</si>
  <si>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</si>
  <si>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</si>
  <si>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</si>
  <si>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</si>
  <si>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</si>
  <si>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</si>
  <si>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</si>
  <si>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</si>
  <si>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</si>
  <si>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</si>
  <si>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</si>
  <si>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</si>
  <si>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</si>
  <si>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</si>
  <si>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</si>
  <si>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</si>
  <si>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</si>
  <si>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</si>
  <si>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</si>
  <si>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</si>
  <si>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</si>
  <si>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</si>
  <si>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</si>
  <si>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</si>
  <si>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</si>
  <si>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</si>
  <si>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</si>
  <si>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</si>
  <si>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</si>
  <si>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</si>
  <si>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</si>
  <si>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</si>
  <si>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</si>
  <si>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</si>
  <si>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</si>
  <si>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</si>
  <si>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</si>
  <si>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</si>
  <si>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</si>
  <si>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</si>
  <si>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</si>
  <si>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</si>
  <si>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</si>
  <si>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</si>
  <si>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</si>
  <si>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</si>
  <si>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</si>
  <si>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</si>
  <si>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</si>
  <si>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</si>
  <si>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</si>
  <si>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</si>
  <si>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</si>
  <si>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</si>
  <si>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</si>
  <si>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</si>
  <si>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</si>
  <si>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</si>
  <si>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</si>
  <si>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</si>
  <si>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</si>
  <si>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</si>
  <si>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</si>
  <si>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</si>
  <si>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</si>
  <si>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</si>
  <si>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</si>
  <si>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</si>
  <si>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</si>
  <si>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</si>
  <si>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</si>
  <si>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</si>
  <si>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</si>
  <si>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</si>
  <si>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</si>
  <si>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</si>
  <si>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</si>
  <si>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</si>
  <si>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</si>
  <si>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</si>
  <si>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</si>
  <si>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</si>
  <si>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</si>
  <si>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</si>
  <si>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</si>
  <si>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</si>
  <si>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</si>
  <si>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</si>
  <si>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</si>
  <si>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</si>
  <si>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</si>
  <si>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</si>
  <si>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</si>
  <si>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</si>
  <si>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</si>
  <si>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</si>
  <si>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</si>
  <si>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</si>
  <si>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</si>
  <si>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</si>
  <si>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</si>
  <si>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</si>
  <si>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</si>
  <si>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</si>
  <si>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</si>
  <si>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</si>
  <si>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</si>
  <si>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</si>
  <si>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</si>
  <si>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</si>
  <si>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</si>
  <si>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</si>
  <si>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</si>
  <si>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</si>
  <si>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</si>
  <si>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</si>
  <si>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</si>
  <si>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</si>
  <si>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</si>
  <si>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</si>
  <si>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</si>
  <si>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</si>
  <si>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</si>
  <si>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</si>
  <si>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</si>
  <si>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</si>
  <si>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</si>
  <si>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</si>
  <si>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</si>
  <si>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</si>
  <si>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</si>
  <si>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</si>
  <si>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</si>
  <si>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</si>
  <si>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</si>
  <si>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</si>
  <si>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</si>
  <si>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</si>
  <si>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</si>
  <si>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</si>
  <si>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</si>
  <si>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</si>
  <si>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</si>
  <si>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</si>
  <si>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</si>
  <si>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</si>
  <si>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</si>
  <si>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</si>
  <si>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</si>
  <si>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</si>
  <si>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</si>
  <si>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</si>
  <si>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</si>
  <si>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</si>
  <si>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</si>
  <si>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</si>
  <si>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</si>
  <si>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</si>
  <si>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</si>
  <si>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</si>
  <si>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</si>
  <si>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</si>
  <si>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</si>
  <si>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</si>
  <si>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</si>
  <si>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</si>
  <si>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</si>
  <si>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</si>
  <si>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</si>
  <si>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</si>
  <si>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</si>
  <si>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</si>
  <si>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</si>
  <si>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</si>
  <si>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</si>
  <si>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</si>
  <si>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</si>
  <si>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</si>
  <si>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</si>
  <si>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</si>
  <si>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</si>
  <si>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</si>
  <si>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</si>
  <si>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</si>
  <si>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</si>
  <si>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</si>
  <si>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</si>
  <si>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</si>
  <si>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</si>
  <si>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</si>
  <si>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</si>
  <si>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</si>
  <si>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</si>
  <si>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</si>
  <si>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</si>
  <si>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</si>
  <si>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</si>
  <si>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</si>
  <si>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</si>
  <si>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</si>
  <si>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</si>
  <si>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</si>
  <si>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</si>
  <si>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</si>
  <si>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</si>
  <si>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</si>
  <si>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</si>
  <si>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</si>
  <si>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</si>
  <si>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</si>
  <si>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</si>
  <si>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</si>
  <si>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</si>
  <si>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</si>
  <si>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</si>
  <si>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</si>
  <si>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</si>
  <si>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</si>
  <si>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</si>
  <si>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</si>
  <si>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</si>
  <si>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</si>
  <si>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</si>
  <si>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</si>
  <si>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</si>
  <si>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</si>
  <si>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</si>
  <si>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</si>
  <si>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</si>
  <si>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</si>
  <si>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</si>
  <si>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</si>
  <si>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</si>
  <si>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</si>
  <si>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</si>
  <si>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</si>
  <si>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</si>
  <si>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</si>
  <si>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</si>
  <si>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</si>
  <si>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</si>
  <si>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</si>
  <si>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</si>
  <si>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</si>
  <si>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</si>
  <si>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</si>
  <si>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</si>
  <si>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</si>
  <si>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</si>
  <si>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</si>
  <si>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</si>
  <si>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</si>
  <si>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</si>
  <si>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</si>
  <si>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</si>
  <si>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</si>
  <si>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</si>
  <si>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</si>
  <si>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</si>
  <si>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</si>
  <si>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</si>
  <si>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</si>
  <si>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</si>
  <si>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</si>
  <si>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</si>
  <si>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</si>
  <si>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</si>
  <si>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</si>
  <si>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</si>
  <si>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</si>
  <si>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</si>
  <si>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</si>
  <si>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</si>
  <si>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</si>
  <si>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</si>
  <si>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</si>
  <si>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</si>
  <si>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</si>
  <si>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</si>
  <si>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</si>
  <si>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</si>
  <si>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</si>
  <si>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</si>
  <si>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</si>
  <si>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</si>
  <si>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</si>
  <si>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</si>
  <si>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</si>
  <si>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</si>
  <si>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</si>
  <si>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</si>
  <si>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</si>
  <si>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</si>
  <si>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</si>
  <si>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</si>
  <si>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</si>
  <si>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</si>
  <si>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</si>
  <si>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</si>
  <si>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</si>
  <si>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</si>
  <si>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</si>
  <si>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</si>
  <si>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</si>
  <si>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</si>
  <si>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</si>
  <si>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</si>
  <si>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</si>
  <si>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</si>
  <si>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</si>
  <si>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</si>
  <si>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</si>
  <si>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</si>
  <si>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</si>
  <si>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</si>
  <si>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</si>
  <si>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</si>
  <si>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</si>
  <si>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</si>
  <si>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</si>
  <si>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</si>
  <si>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</si>
  <si>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</si>
  <si>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</si>
  <si>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</si>
  <si>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</si>
  <si>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</si>
  <si>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</si>
  <si>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</si>
  <si>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</si>
  <si>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</si>
  <si>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</si>
  <si>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</si>
  <si>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</si>
  <si>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</si>
  <si>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</si>
  <si>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</si>
  <si>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</si>
  <si>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</si>
  <si>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</si>
  <si>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</si>
  <si>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</si>
  <si>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</si>
  <si>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</si>
  <si>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</si>
  <si>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</si>
  <si>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</si>
  <si>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</si>
  <si>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</si>
  <si>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</si>
  <si>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</si>
  <si>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</si>
  <si>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</si>
  <si>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</si>
  <si>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</si>
  <si>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</si>
  <si>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</si>
  <si>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</si>
  <si>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</si>
  <si>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</si>
  <si>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</si>
  <si>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</si>
  <si>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</si>
  <si>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</si>
  <si>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</si>
  <si>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</si>
  <si>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</si>
  <si>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</si>
  <si>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</si>
  <si>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</si>
  <si>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</si>
  <si>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</si>
  <si>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</si>
  <si>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</si>
  <si>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</si>
  <si>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</si>
  <si>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</si>
  <si>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</si>
  <si>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</si>
  <si>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</si>
  <si>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</si>
  <si>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</si>
  <si>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</si>
  <si>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</si>
  <si>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</si>
  <si>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</si>
  <si>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</si>
  <si>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</si>
  <si>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</si>
  <si>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</si>
  <si>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</si>
  <si>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</si>
  <si>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</si>
  <si>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</si>
  <si>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</si>
  <si>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</si>
  <si>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</si>
  <si>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</si>
  <si>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</si>
  <si>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</si>
  <si>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</si>
  <si>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</si>
  <si>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</si>
  <si>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</si>
  <si>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</si>
  <si>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</si>
  <si>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</si>
  <si>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</si>
  <si>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</si>
  <si>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</si>
  <si>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</si>
  <si>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</si>
  <si>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</si>
  <si>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</si>
  <si>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</si>
  <si>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</si>
  <si>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</si>
  <si>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</si>
  <si>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</si>
  <si>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</si>
  <si>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</si>
  <si>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</si>
  <si>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</si>
  <si>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</si>
  <si>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</si>
  <si>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</si>
  <si>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</si>
  <si>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</si>
  <si>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</si>
  <si>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</si>
  <si>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</si>
  <si>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</si>
  <si>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</si>
  <si>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</si>
  <si>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</si>
  <si>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</si>
  <si>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</si>
  <si>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</si>
  <si>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</si>
  <si>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</si>
  <si>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</si>
  <si>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</si>
  <si>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</si>
  <si>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</si>
  <si>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</si>
  <si>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</si>
  <si>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</si>
  <si>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</si>
  <si>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</si>
  <si>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</si>
  <si>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</si>
  <si>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</si>
  <si>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</si>
  <si>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</si>
  <si>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</si>
  <si>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</si>
  <si>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</si>
  <si>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</si>
  <si>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</si>
  <si>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</si>
  <si>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</si>
  <si>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</si>
  <si>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</si>
  <si>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</si>
  <si>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</si>
  <si>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</si>
  <si>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</si>
  <si>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</si>
  <si>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</si>
  <si>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</si>
  <si>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</si>
  <si>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</si>
  <si>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</si>
  <si>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</si>
  <si>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</si>
  <si>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</si>
  <si>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</si>
  <si>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</si>
  <si>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</si>
  <si>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</si>
  <si>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</si>
  <si>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</si>
  <si>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</si>
  <si>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</si>
  <si>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</si>
  <si>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</si>
  <si>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</si>
  <si>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</si>
  <si>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</si>
  <si>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</si>
  <si>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</si>
  <si>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</si>
  <si>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</si>
  <si>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</si>
  <si>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</si>
  <si>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</si>
  <si>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</si>
  <si>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</si>
  <si>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</si>
  <si>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</si>
  <si>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</si>
  <si>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</si>
  <si>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</si>
  <si>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</si>
  <si>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</si>
  <si>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</si>
  <si>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</si>
  <si>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</si>
  <si>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</si>
  <si>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</si>
  <si>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</si>
  <si>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</si>
  <si>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</si>
  <si>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</si>
  <si>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</si>
  <si>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</si>
  <si>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</si>
  <si>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</si>
  <si>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</si>
  <si>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</si>
  <si>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</si>
  <si>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</si>
  <si>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</si>
  <si>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</si>
  <si>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</si>
  <si>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</si>
  <si>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</si>
  <si>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</si>
  <si>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</si>
  <si>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</si>
  <si>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</si>
  <si>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</si>
  <si>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</si>
  <si>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</si>
  <si>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</si>
  <si>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</si>
  <si>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</si>
  <si>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</si>
  <si>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</si>
  <si>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</si>
  <si>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</si>
  <si>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</si>
  <si>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</si>
  <si>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</si>
  <si>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</si>
  <si>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</si>
  <si>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</si>
  <si>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</si>
  <si>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</si>
  <si>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</si>
  <si>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</si>
  <si>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</si>
  <si>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</si>
  <si>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</si>
  <si>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</si>
  <si>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</si>
  <si>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</si>
  <si>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</si>
  <si>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</si>
  <si>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</si>
  <si>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</si>
  <si>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</si>
  <si>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</si>
  <si>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</si>
  <si>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</si>
  <si>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</si>
  <si>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</si>
  <si>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</si>
  <si>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</si>
  <si>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</si>
  <si>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</si>
  <si>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</si>
  <si>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</si>
  <si>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</si>
  <si>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</si>
  <si>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</si>
  <si>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</si>
  <si>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</si>
  <si>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</si>
  <si>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</si>
  <si>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</si>
  <si>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</si>
  <si>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</si>
  <si>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</si>
  <si>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</si>
  <si>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</si>
  <si>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</si>
  <si>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</si>
  <si>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</si>
  <si>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</si>
  <si>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</si>
  <si>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</si>
  <si>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</si>
  <si>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</si>
  <si>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</si>
  <si>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</si>
  <si>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</si>
  <si>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</si>
  <si>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</si>
  <si>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</si>
  <si>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</si>
  <si>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</si>
  <si>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</si>
  <si>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</si>
  <si>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</si>
  <si>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</si>
  <si>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</si>
  <si>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</si>
  <si>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</si>
  <si>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</si>
  <si>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</si>
  <si>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</si>
  <si>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</si>
  <si>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</si>
  <si>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</si>
  <si>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</si>
  <si>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</si>
  <si>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</si>
  <si>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</si>
  <si>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</si>
  <si>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</si>
  <si>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</si>
  <si>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</si>
  <si>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</si>
  <si>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</si>
  <si>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</si>
  <si>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</si>
  <si>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</si>
  <si>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</si>
  <si>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</si>
  <si>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</si>
  <si>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</si>
  <si>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</si>
  <si>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</si>
  <si>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</si>
  <si>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</si>
  <si>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</si>
  <si>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</si>
  <si>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</si>
  <si>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</si>
  <si>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</si>
  <si>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</si>
  <si>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</si>
  <si>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</si>
  <si>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</si>
  <si>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</si>
  <si>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</si>
  <si>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</si>
  <si>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</si>
  <si>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</si>
  <si>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</si>
  <si>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</si>
  <si>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</si>
  <si>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</si>
  <si>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</si>
  <si>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</si>
  <si>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</si>
  <si>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</si>
  <si>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</si>
  <si>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</si>
  <si>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</si>
  <si>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</si>
  <si>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</si>
  <si>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</si>
  <si>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</si>
  <si>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</si>
  <si>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</si>
  <si>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</si>
  <si>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</si>
  <si>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</si>
  <si>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</si>
  <si>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</si>
  <si>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</si>
  <si>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</si>
  <si>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</si>
  <si>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</si>
  <si>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</si>
  <si>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</si>
  <si>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</si>
  <si>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</si>
  <si>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</si>
  <si>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</si>
  <si>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</si>
  <si>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</si>
  <si>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</si>
  <si>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</si>
  <si>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</si>
  <si>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</si>
  <si>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</si>
  <si>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</si>
  <si>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</si>
  <si>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</si>
  <si>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</si>
  <si>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</si>
  <si>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</si>
  <si>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</si>
  <si>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</si>
  <si>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</si>
  <si>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</si>
  <si>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</si>
  <si>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</si>
  <si>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</si>
  <si>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</si>
  <si>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</si>
  <si>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</si>
  <si>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</si>
  <si>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</si>
  <si>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</si>
  <si>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</si>
  <si>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</si>
  <si>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</si>
  <si>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</si>
  <si>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</si>
  <si>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</si>
  <si>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</si>
  <si>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</si>
  <si>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</si>
  <si>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</si>
  <si>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</si>
  <si>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</si>
  <si>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</si>
  <si>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</si>
  <si>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</si>
  <si>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</si>
  <si>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</si>
  <si>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</si>
  <si>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</si>
  <si>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</si>
  <si>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</si>
  <si>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</si>
  <si>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</si>
  <si>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</si>
  <si>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</si>
  <si>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</si>
  <si>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</si>
  <si>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</si>
  <si>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</si>
  <si>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</si>
  <si>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</si>
  <si>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</si>
  <si>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</si>
  <si>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</si>
  <si>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</si>
  <si>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</si>
  <si>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</si>
  <si>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</si>
  <si>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</si>
  <si>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</si>
  <si>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</si>
  <si>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</si>
  <si>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</si>
  <si>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</si>
  <si>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</si>
  <si>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</si>
  <si>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</si>
  <si>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</si>
  <si>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</si>
  <si>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</si>
  <si>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</si>
  <si>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</si>
  <si>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</si>
  <si>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</si>
  <si>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</si>
  <si>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</si>
  <si>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</si>
  <si>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</si>
  <si>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</si>
  <si>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</si>
  <si>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</si>
  <si>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</si>
  <si>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</si>
  <si>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</si>
  <si>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</si>
  <si>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</si>
  <si>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</si>
  <si>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</si>
  <si>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</si>
  <si>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</si>
  <si>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</si>
  <si>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</si>
  <si>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</si>
  <si>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</si>
  <si>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</si>
  <si>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</si>
  <si>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</si>
  <si>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</si>
  <si>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</si>
  <si>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</si>
  <si>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</si>
  <si>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</si>
  <si>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</si>
  <si>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</si>
  <si>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</si>
  <si>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</si>
  <si>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</si>
  <si>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</si>
  <si>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</si>
  <si>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</si>
  <si>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</si>
  <si>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</si>
  <si>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</si>
  <si>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</si>
  <si>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</si>
  <si>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</si>
  <si>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</si>
  <si>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</si>
  <si>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</si>
  <si>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</si>
  <si>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</si>
  <si>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</si>
  <si>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</si>
  <si>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</si>
  <si>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</si>
  <si>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</si>
  <si>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</si>
  <si>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</si>
  <si>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</si>
  <si>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</si>
  <si>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</si>
  <si>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</si>
  <si>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</si>
  <si>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</si>
  <si>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</si>
  <si>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</si>
  <si>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</si>
  <si>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</si>
  <si>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</si>
  <si>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</si>
  <si>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</si>
  <si>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</si>
  <si>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</si>
  <si>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</si>
  <si>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</si>
  <si>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</si>
  <si>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</si>
  <si>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</si>
  <si>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</si>
  <si>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</si>
  <si>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</si>
  <si>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</si>
  <si>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</si>
  <si>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</si>
  <si>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</si>
  <si>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</si>
  <si>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</si>
  <si>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</si>
  <si>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</si>
  <si>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</si>
  <si>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</si>
  <si>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</si>
  <si>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</si>
  <si>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</si>
  <si>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</si>
  <si>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</si>
  <si>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</si>
  <si>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</si>
  <si>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</si>
  <si>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</si>
  <si>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</si>
  <si>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</si>
  <si>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</si>
  <si>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</si>
  <si>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</si>
  <si>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</si>
  <si>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</si>
  <si>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</si>
  <si>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</si>
  <si>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</si>
  <si>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</si>
  <si>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</si>
  <si>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</si>
  <si>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</si>
  <si>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</si>
  <si>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</si>
  <si>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</si>
  <si>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</si>
  <si>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</si>
  <si>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</si>
  <si>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</si>
  <si>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</si>
  <si>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</si>
  <si>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</si>
  <si>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</si>
  <si>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</si>
  <si>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</si>
  <si>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</si>
  <si>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</si>
  <si>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</si>
  <si>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</si>
  <si>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</si>
  <si>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</si>
  <si>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</si>
  <si>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</si>
  <si>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</si>
  <si>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</si>
  <si>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</si>
  <si>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</si>
  <si>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</si>
  <si>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</si>
  <si>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</si>
  <si>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</si>
  <si>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</si>
  <si>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</si>
  <si>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</si>
  <si>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</si>
  <si>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</si>
  <si>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</si>
  <si>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</si>
  <si>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</si>
  <si>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</si>
  <si>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</si>
  <si>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</si>
  <si>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</si>
  <si>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</si>
  <si>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</si>
  <si>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</si>
  <si>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</si>
  <si>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</si>
  <si>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</si>
  <si>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</si>
  <si>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</si>
  <si>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</si>
  <si>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</si>
  <si>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</si>
  <si>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</si>
  <si>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</si>
  <si>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</si>
  <si>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</si>
  <si>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</si>
  <si>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</si>
  <si>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</si>
  <si>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</si>
  <si>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</si>
  <si>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</si>
  <si>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</si>
  <si>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</si>
  <si>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</si>
  <si>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</si>
  <si>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</si>
  <si>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</si>
  <si>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</si>
  <si>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</si>
  <si>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</si>
  <si>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</si>
  <si>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</si>
  <si>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</si>
  <si>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</si>
  <si>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</si>
  <si>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</si>
  <si>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</si>
  <si>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</si>
  <si>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</si>
  <si>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</si>
  <si>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</si>
  <si>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</si>
  <si>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</si>
  <si>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</si>
  <si>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</si>
  <si>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</si>
  <si>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</si>
  <si>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</si>
  <si>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</si>
  <si>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</si>
  <si>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</si>
  <si>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</si>
  <si>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</si>
  <si>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</si>
  <si>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</si>
  <si>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</si>
  <si>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</si>
  <si>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</si>
  <si>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</si>
  <si>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</si>
  <si>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</si>
  <si>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</si>
  <si>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</si>
  <si>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</si>
  <si>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</si>
  <si>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</si>
  <si>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</si>
  <si>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</si>
  <si>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</si>
  <si>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</si>
  <si>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</si>
  <si>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</si>
  <si>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</si>
  <si>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</si>
  <si>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</si>
  <si>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</si>
  <si>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</si>
  <si>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</si>
  <si>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</si>
  <si>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</si>
  <si>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</si>
  <si>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</si>
  <si>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</si>
  <si>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</si>
  <si>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</si>
  <si>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</si>
  <si>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</si>
  <si>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</si>
  <si>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</si>
  <si>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</si>
  <si>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</si>
  <si>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</si>
  <si>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</si>
  <si>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</si>
  <si>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</si>
  <si>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</si>
  <si>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</si>
  <si>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</si>
  <si>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</si>
  <si>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</si>
  <si>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</si>
  <si>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</si>
  <si>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</si>
  <si>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</si>
  <si>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</si>
  <si>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</si>
  <si>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</si>
  <si>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</si>
  <si>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</si>
  <si>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</si>
  <si>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</si>
  <si>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</si>
  <si>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</si>
  <si>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</si>
  <si>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</si>
  <si>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</si>
  <si>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</si>
  <si>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</si>
  <si>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</si>
  <si>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</si>
  <si>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</si>
  <si>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</si>
  <si>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</si>
  <si>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</si>
  <si>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</si>
  <si>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</si>
  <si>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</si>
  <si>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</si>
  <si>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</si>
  <si>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</si>
  <si>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</si>
  <si>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</si>
  <si>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</si>
  <si>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</si>
  <si>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</si>
  <si>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</si>
  <si>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</si>
  <si>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</si>
  <si>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</si>
  <si>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</si>
  <si>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</si>
  <si>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</si>
  <si>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</si>
  <si>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</si>
  <si>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</si>
  <si>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</si>
  <si>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</si>
  <si>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</si>
  <si>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</si>
  <si>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</si>
  <si>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</si>
  <si>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</si>
  <si>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</si>
  <si>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</si>
  <si>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</si>
  <si>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</si>
  <si>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</si>
  <si>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</si>
  <si>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</si>
  <si>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</si>
  <si>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</si>
  <si>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</si>
  <si>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</si>
  <si>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</si>
  <si>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</si>
  <si>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</si>
  <si>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</si>
  <si>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</si>
  <si>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</si>
  <si>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</si>
  <si>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</si>
  <si>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</si>
  <si>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</si>
  <si>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</si>
  <si>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</si>
  <si>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</si>
  <si>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</si>
  <si>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</si>
  <si>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</si>
  <si>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</si>
  <si>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</si>
  <si>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</si>
  <si>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</si>
  <si>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</si>
  <si>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</si>
  <si>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</si>
  <si>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</si>
  <si>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</si>
  <si>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</si>
  <si>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</si>
  <si>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</si>
  <si>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</si>
  <si>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</si>
  <si>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</si>
  <si>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</si>
  <si>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</si>
  <si>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</si>
  <si>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</si>
  <si>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</si>
  <si>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</si>
  <si>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</si>
  <si>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</si>
  <si>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</si>
  <si>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</si>
  <si>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</si>
  <si>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</si>
  <si>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</si>
  <si>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</si>
  <si>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</si>
  <si>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</si>
  <si>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</si>
  <si>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</si>
  <si>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</si>
  <si>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</si>
  <si>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</si>
  <si>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</si>
  <si>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</si>
  <si>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</si>
  <si>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</si>
  <si>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</si>
  <si>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</si>
  <si>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</si>
  <si>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</si>
  <si>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</si>
  <si>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</si>
  <si>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</si>
  <si>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</si>
  <si>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</si>
  <si>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</si>
  <si>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</si>
  <si>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</si>
  <si>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</si>
  <si>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</si>
  <si>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</si>
  <si>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</si>
  <si>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</si>
  <si>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</si>
  <si>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</si>
  <si>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</si>
  <si>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</si>
  <si>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</si>
  <si>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</si>
  <si>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</si>
  <si>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</si>
  <si>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</si>
  <si>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</si>
  <si>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</si>
  <si>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</si>
  <si>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</si>
  <si>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</si>
  <si>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</si>
  <si>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</si>
  <si>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</si>
  <si>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</si>
  <si>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</si>
  <si>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</si>
  <si>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</si>
  <si>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</si>
  <si>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</si>
  <si>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</si>
  <si>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</si>
  <si>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</si>
  <si>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</si>
  <si>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</si>
  <si>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</si>
  <si>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</si>
  <si>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</si>
  <si>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</si>
  <si>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</si>
  <si>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</si>
  <si>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</si>
  <si>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</si>
  <si>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</si>
  <si>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</si>
  <si>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</si>
  <si>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</si>
  <si>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</si>
  <si>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</si>
  <si>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</si>
  <si>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</si>
  <si>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</si>
  <si>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</si>
  <si>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</si>
  <si>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</si>
  <si>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</si>
  <si>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</si>
  <si>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</si>
  <si>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</si>
  <si>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</si>
  <si>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</si>
  <si>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</si>
  <si>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</si>
  <si>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</si>
  <si>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</si>
  <si>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</si>
  <si>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</si>
  <si>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</si>
  <si>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</si>
  <si>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</si>
  <si>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</si>
  <si>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</si>
  <si>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</si>
  <si>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</si>
  <si>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</si>
  <si>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</si>
  <si>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</si>
  <si>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</si>
  <si>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</si>
  <si>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</si>
  <si>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</si>
  <si>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</si>
  <si>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</si>
  <si>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</si>
  <si>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</si>
  <si>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</si>
  <si>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</si>
  <si>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</si>
  <si>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</si>
  <si>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</si>
  <si>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</si>
  <si>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</si>
  <si>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</si>
  <si>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</si>
  <si>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</si>
  <si>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</si>
  <si>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</si>
  <si>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</si>
  <si>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</si>
  <si>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</si>
  <si>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</si>
  <si>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</si>
  <si>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</si>
  <si>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</si>
  <si>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</si>
  <si>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</si>
  <si>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</si>
  <si>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</si>
  <si>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</si>
  <si>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</si>
  <si>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</si>
  <si>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</si>
  <si>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</si>
  <si>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</si>
  <si>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</si>
  <si>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</si>
  <si>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</si>
  <si>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</si>
  <si>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</si>
  <si>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</si>
  <si>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</si>
  <si>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</si>
  <si>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</si>
  <si>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</si>
  <si>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</si>
  <si>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</si>
  <si>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</si>
  <si>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</si>
  <si>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</si>
  <si>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</si>
  <si>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</si>
  <si>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</si>
  <si>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</si>
  <si>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</si>
  <si>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</si>
  <si>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</si>
  <si>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</si>
  <si>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</si>
  <si>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</si>
  <si>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</si>
  <si>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</si>
  <si>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</si>
  <si>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</si>
  <si>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</si>
  <si>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</si>
  <si>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</si>
  <si>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</si>
  <si>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</si>
  <si>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</si>
  <si>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</si>
  <si>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</si>
  <si>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</si>
  <si>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</si>
  <si>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</si>
  <si>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</si>
  <si>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</si>
  <si>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</si>
  <si>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</si>
  <si>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</si>
  <si>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</si>
  <si>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</si>
  <si>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</si>
  <si>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</si>
  <si>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</si>
  <si>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</si>
  <si>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</si>
  <si>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</si>
  <si>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</si>
  <si>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</si>
  <si>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</si>
  <si>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</si>
  <si>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</si>
  <si>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</si>
  <si>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</si>
  <si>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</si>
  <si>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</si>
  <si>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</si>
  <si>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</si>
  <si>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</si>
  <si>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</si>
  <si>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</si>
  <si>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</si>
  <si>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</si>
  <si>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</si>
  <si>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</si>
  <si>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</si>
  <si>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</si>
  <si>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</si>
  <si>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</si>
  <si>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</si>
  <si>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</si>
  <si>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</si>
  <si>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</si>
  <si>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</si>
  <si>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</si>
  <si>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</si>
  <si>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</si>
  <si>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</si>
  <si>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</si>
  <si>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</si>
  <si>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</si>
  <si>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</si>
  <si>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</si>
  <si>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</si>
  <si>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</si>
  <si>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</si>
  <si>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</si>
  <si>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</si>
  <si>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</si>
  <si>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</si>
  <si>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</si>
  <si>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</si>
  <si>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</si>
  <si>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</si>
  <si>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</si>
  <si>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</si>
  <si>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</si>
  <si>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</si>
  <si>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</si>
  <si>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</si>
  <si>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</si>
  <si>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</si>
  <si>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</si>
  <si>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</si>
  <si>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</si>
  <si>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</si>
  <si>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</si>
  <si>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</si>
  <si>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</si>
  <si>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</si>
  <si>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</si>
  <si>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</si>
  <si>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</si>
  <si>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</si>
  <si>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</si>
  <si>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</si>
  <si>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</si>
  <si>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</si>
  <si>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</si>
  <si>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</si>
  <si>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</si>
  <si>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</si>
  <si>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</si>
  <si>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</si>
  <si>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</si>
  <si>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</si>
  <si>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</si>
  <si>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</si>
  <si>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</si>
  <si>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</si>
  <si>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</si>
  <si>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</si>
  <si>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</si>
  <si>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</si>
  <si>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</si>
  <si>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</si>
  <si>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</si>
  <si>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</si>
  <si>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</si>
  <si>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</si>
  <si>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</si>
  <si>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</si>
  <si>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</si>
  <si>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</si>
  <si>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</si>
  <si>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</si>
  <si>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</si>
  <si>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</si>
  <si>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</si>
  <si>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</si>
  <si>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</si>
  <si>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</si>
  <si>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</si>
  <si>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</si>
  <si>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</si>
  <si>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</si>
  <si>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</si>
  <si>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</si>
  <si>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</si>
  <si>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</si>
  <si>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</si>
  <si>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</si>
  <si>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</si>
  <si>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</si>
  <si>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</si>
  <si>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</si>
  <si>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</si>
  <si>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</si>
  <si>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</si>
  <si>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</si>
  <si>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</si>
  <si>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</si>
  <si>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</si>
  <si>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</si>
  <si>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</si>
  <si>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</si>
  <si>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</si>
  <si>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</si>
  <si>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</si>
  <si>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</si>
  <si>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</si>
  <si>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</si>
  <si>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</si>
  <si>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</si>
  <si>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</si>
  <si>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</si>
  <si>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</si>
  <si>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</si>
  <si>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</si>
  <si>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</si>
  <si>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</si>
  <si>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</si>
  <si>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</si>
  <si>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</si>
  <si>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</si>
  <si>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</si>
  <si>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</si>
  <si>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</si>
  <si>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</si>
  <si>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</si>
  <si>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</si>
  <si>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</si>
  <si>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</si>
  <si>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</si>
  <si>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</si>
  <si>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</si>
  <si>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</si>
  <si>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</si>
  <si>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</si>
  <si>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</si>
  <si>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</si>
  <si>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</si>
  <si>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</si>
  <si>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</si>
  <si>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</si>
  <si>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</si>
  <si>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</si>
  <si>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</si>
  <si>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</si>
  <si>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</si>
  <si>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</si>
  <si>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</si>
  <si>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</si>
  <si>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</si>
  <si>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</si>
  <si>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</si>
  <si>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</si>
  <si>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</si>
  <si>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</si>
  <si>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</si>
  <si>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</si>
  <si>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</si>
  <si>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</si>
  <si>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</si>
  <si>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</si>
  <si>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</si>
  <si>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</si>
  <si>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</si>
  <si>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</si>
  <si>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</si>
  <si>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</si>
  <si>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</si>
  <si>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</si>
  <si>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</si>
  <si>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</si>
  <si>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</si>
  <si>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</si>
  <si>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</si>
  <si>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</si>
  <si>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</si>
  <si>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</si>
  <si>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</si>
  <si>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</si>
  <si>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</si>
  <si>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</si>
  <si>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</si>
  <si>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</si>
  <si>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</si>
  <si>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</si>
  <si>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</si>
  <si>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</si>
  <si>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</si>
  <si>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</si>
  <si>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</si>
  <si>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</si>
  <si>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</si>
  <si>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</si>
  <si>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</si>
  <si>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</si>
  <si>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</si>
  <si>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</si>
  <si>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</si>
  <si>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</si>
  <si>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</si>
  <si>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</si>
  <si>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</si>
  <si>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</si>
  <si>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</si>
  <si>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</si>
  <si>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</si>
  <si>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</si>
  <si>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</si>
  <si>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</si>
  <si>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</si>
  <si>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</si>
  <si>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</si>
  <si>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</si>
  <si>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</si>
  <si>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</si>
  <si>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</si>
  <si>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</si>
  <si>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</si>
  <si>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</si>
  <si>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</si>
  <si>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</si>
  <si>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</si>
  <si>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</si>
  <si>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</si>
  <si>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</si>
  <si>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</si>
  <si>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</si>
  <si>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</si>
  <si>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</si>
  <si>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</si>
  <si>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</si>
  <si>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</si>
  <si>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</si>
  <si>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</si>
  <si>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</si>
  <si>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</si>
  <si>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</si>
  <si>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</si>
  <si>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</si>
  <si>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</si>
  <si>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</si>
  <si>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</si>
  <si>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</si>
  <si>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</si>
  <si>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</si>
  <si>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</si>
  <si>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</si>
  <si>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</si>
  <si>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</si>
  <si>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</si>
  <si>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</si>
  <si>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</si>
  <si>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</si>
  <si>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</si>
  <si>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</si>
  <si>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</si>
  <si>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</si>
  <si>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</si>
  <si>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</si>
  <si>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</si>
  <si>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</si>
  <si>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</si>
  <si>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</si>
  <si>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</si>
  <si>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</si>
  <si>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</si>
  <si>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</si>
  <si>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</si>
  <si>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</si>
  <si>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</si>
  <si>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</si>
  <si>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</si>
  <si>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</si>
  <si>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</si>
  <si>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</si>
  <si>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</si>
  <si>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</si>
  <si>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</si>
  <si>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</si>
  <si>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</si>
  <si>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</si>
  <si>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</si>
  <si>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</si>
  <si>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</si>
  <si>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</si>
  <si>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</si>
  <si>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</si>
  <si>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</si>
  <si>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</si>
  <si>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</si>
  <si>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</si>
  <si>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</si>
  <si>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</si>
  <si>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</si>
  <si>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</si>
  <si>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</si>
  <si>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</si>
  <si>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</si>
  <si>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</si>
  <si>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</si>
  <si>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</si>
  <si>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</si>
  <si>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</si>
  <si>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</si>
  <si>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</si>
  <si>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</si>
  <si>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</si>
  <si>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</si>
  <si>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</si>
  <si>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</si>
  <si>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</si>
  <si>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</si>
  <si>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</si>
  <si>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</si>
  <si>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</si>
  <si>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</si>
  <si>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</si>
  <si>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</si>
  <si>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</si>
  <si>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</si>
  <si>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</si>
  <si>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</si>
  <si>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</si>
  <si>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</si>
  <si>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</si>
  <si>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</si>
  <si>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</si>
  <si>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</si>
  <si>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</si>
  <si>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</si>
  <si>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</si>
  <si>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</si>
  <si>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</si>
  <si>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</si>
  <si>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</si>
  <si>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</si>
  <si>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</si>
  <si>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</si>
  <si>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</si>
  <si>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</si>
  <si>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</si>
  <si>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</si>
  <si>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</si>
  <si>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</si>
  <si>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</si>
  <si>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</si>
  <si>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</si>
  <si>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</si>
  <si>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</si>
  <si>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</si>
  <si>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</si>
  <si>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</si>
  <si>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</si>
  <si>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</si>
  <si>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</si>
  <si>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</si>
  <si>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</si>
  <si>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</si>
  <si>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</si>
  <si>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</si>
  <si>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</si>
  <si>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</si>
  <si>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</si>
  <si>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</si>
  <si>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</si>
  <si>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</si>
  <si>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</si>
  <si>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</si>
  <si>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</si>
  <si>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</si>
  <si>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</si>
  <si>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</si>
  <si>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</si>
  <si>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</si>
  <si>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</si>
  <si>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</si>
  <si>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</si>
  <si>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</si>
  <si>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</si>
  <si>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</si>
  <si>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</si>
  <si>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</si>
  <si>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</si>
  <si>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</si>
  <si>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</si>
  <si>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</si>
  <si>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</si>
  <si>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</si>
  <si>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</si>
  <si>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</si>
  <si>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</si>
  <si>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</si>
  <si>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</si>
  <si>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</si>
  <si>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</si>
  <si>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</si>
  <si>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</si>
  <si>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</si>
  <si>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</si>
  <si>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</si>
  <si>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</si>
  <si>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</si>
  <si>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</si>
  <si>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</si>
  <si>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</si>
  <si>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</si>
  <si>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</si>
  <si>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</si>
  <si>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</si>
  <si>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</si>
  <si>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</si>
  <si>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</si>
  <si>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</si>
  <si>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</si>
  <si>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</si>
  <si>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</si>
  <si>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</si>
  <si>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</si>
  <si>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</si>
  <si>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</si>
  <si>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</si>
  <si>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</si>
  <si>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</si>
  <si>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</si>
  <si>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</si>
  <si>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</si>
  <si>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</si>
  <si>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</si>
  <si>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</si>
  <si>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</si>
  <si>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</si>
  <si>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</si>
  <si>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</si>
  <si>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</si>
  <si>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</si>
  <si>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</si>
  <si>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</si>
  <si>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</si>
  <si>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</si>
  <si>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</si>
  <si>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</si>
  <si>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</si>
  <si>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</si>
  <si>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</si>
  <si>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</si>
  <si>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</si>
  <si>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</si>
  <si>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</si>
  <si>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</si>
  <si>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</si>
  <si>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</si>
  <si>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</si>
  <si>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</si>
  <si>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</si>
  <si>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</si>
  <si>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</si>
  <si>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</si>
  <si>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</si>
  <si>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</si>
  <si>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</si>
  <si>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</si>
  <si>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</si>
  <si>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</si>
  <si>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</si>
  <si>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</si>
  <si>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</si>
  <si>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</si>
  <si>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</si>
  <si>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</si>
  <si>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</si>
  <si>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</si>
  <si>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</si>
  <si>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</si>
  <si>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</si>
  <si>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</si>
  <si>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</si>
  <si>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</si>
  <si>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</si>
  <si>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</si>
  <si>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</si>
  <si>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</si>
  <si>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</si>
  <si>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</si>
  <si>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</si>
  <si>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</si>
  <si>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</si>
  <si>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</si>
  <si>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</si>
  <si>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</si>
  <si>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</si>
  <si>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</si>
  <si>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</si>
  <si>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</si>
  <si>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</si>
  <si>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</si>
  <si>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</si>
  <si>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</si>
  <si>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</si>
  <si>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</si>
  <si>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</si>
  <si>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</si>
  <si>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</si>
  <si>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</si>
  <si>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</si>
  <si>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</si>
  <si>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</si>
  <si>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</si>
  <si>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</si>
  <si>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</si>
  <si>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</si>
  <si>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</si>
  <si>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</si>
  <si>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</si>
  <si>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</si>
  <si>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</si>
  <si>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</si>
  <si>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</si>
  <si>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</si>
  <si>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</si>
  <si>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</si>
  <si>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</si>
  <si>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</si>
  <si>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</si>
  <si>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</si>
  <si>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</si>
  <si>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</si>
  <si>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</si>
  <si>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</si>
  <si>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</si>
  <si>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</si>
  <si>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</si>
  <si>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</si>
  <si>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</si>
  <si>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</si>
  <si>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</si>
  <si>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</si>
  <si>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</si>
  <si>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</si>
  <si>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</si>
  <si>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</si>
  <si>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</si>
  <si>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</si>
  <si>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</si>
  <si>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</si>
  <si>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</si>
  <si>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</si>
  <si>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</si>
  <si>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</si>
  <si>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</si>
  <si>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</si>
  <si>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</si>
  <si>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</si>
  <si>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</si>
  <si>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</si>
  <si>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</si>
  <si>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</si>
  <si>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</si>
  <si>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</si>
  <si>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</si>
  <si>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</si>
  <si>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</si>
  <si>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</si>
  <si>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</si>
  <si>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</si>
  <si>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</si>
  <si>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</si>
  <si>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</si>
  <si>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</si>
  <si>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</si>
  <si>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</si>
  <si>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</si>
  <si>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</si>
  <si>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</si>
  <si>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</si>
  <si>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</si>
  <si>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</si>
  <si>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</si>
  <si>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</si>
  <si>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</si>
  <si>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</si>
  <si>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</si>
  <si>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</si>
  <si>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</si>
  <si>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</si>
  <si>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</si>
  <si>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</si>
  <si>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</si>
  <si>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</si>
  <si>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</si>
  <si>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</si>
  <si>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</si>
  <si>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</si>
  <si>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</si>
  <si>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</si>
  <si>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</si>
  <si>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</si>
  <si>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</si>
  <si>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</si>
  <si>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</si>
  <si>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</si>
  <si>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</si>
  <si>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</si>
  <si>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</si>
  <si>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</si>
  <si>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</si>
  <si>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</si>
  <si>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</si>
  <si>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</si>
  <si>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</si>
  <si>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</si>
  <si>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</si>
  <si>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</si>
  <si>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</si>
  <si>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</si>
  <si>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</si>
  <si>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</si>
  <si>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</si>
  <si>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</si>
  <si>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</si>
  <si>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</si>
  <si>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</si>
  <si>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</si>
  <si>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</si>
  <si>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</si>
  <si>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</si>
  <si>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</si>
  <si>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</si>
  <si>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</si>
  <si>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</si>
  <si>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</si>
  <si>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</si>
  <si>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</si>
  <si>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</si>
  <si>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</si>
  <si>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</si>
  <si>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</si>
  <si>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</si>
  <si>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</si>
  <si>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</si>
  <si>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</si>
  <si>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</si>
  <si>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</si>
  <si>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</si>
  <si>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</si>
  <si>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</si>
  <si>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</si>
  <si>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</si>
  <si>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</si>
  <si>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</si>
  <si>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</si>
  <si>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</si>
  <si>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</si>
  <si>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</si>
  <si>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</si>
  <si>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</si>
  <si>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</si>
  <si>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</si>
  <si>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</si>
  <si>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</si>
  <si>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</si>
  <si>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</si>
  <si>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</si>
  <si>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</si>
  <si>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</si>
  <si>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</si>
  <si>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</si>
  <si>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</si>
  <si>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</si>
  <si>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</si>
  <si>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</si>
  <si>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</si>
  <si>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</si>
  <si>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</si>
  <si>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</si>
  <si>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</si>
  <si>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</si>
  <si>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</si>
  <si>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</si>
  <si>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</si>
  <si>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</si>
  <si>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</si>
  <si>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</si>
  <si>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</si>
  <si>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</si>
  <si>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</si>
  <si>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</si>
  <si>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</si>
  <si>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</si>
  <si>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</si>
  <si>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</si>
  <si>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</si>
  <si>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</si>
  <si>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</si>
  <si>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</si>
  <si>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</si>
  <si>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</si>
  <si>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</si>
  <si>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</si>
  <si>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</si>
  <si>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</si>
  <si>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</si>
  <si>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</si>
  <si>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</si>
  <si>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</si>
  <si>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</si>
  <si>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</si>
  <si>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</si>
  <si>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</si>
  <si>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</si>
  <si>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</si>
  <si>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</si>
  <si>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</si>
  <si>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</si>
  <si>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</si>
  <si>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</si>
  <si>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</si>
  <si>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</si>
  <si>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</si>
  <si>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</si>
  <si>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</si>
  <si>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</si>
  <si>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</si>
  <si>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</si>
  <si>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</si>
  <si>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</si>
  <si>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</si>
  <si>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</si>
  <si>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</si>
  <si>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</si>
  <si>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</si>
  <si>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</si>
  <si>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</si>
  <si>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</si>
  <si>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</si>
  <si>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</si>
  <si>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</si>
  <si>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</si>
  <si>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</si>
  <si>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</si>
  <si>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</si>
  <si>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</si>
  <si>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</si>
  <si>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</si>
  <si>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</si>
  <si>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</si>
  <si>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</si>
  <si>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</si>
  <si>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</si>
  <si>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</si>
  <si>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</si>
  <si>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</si>
  <si>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</si>
  <si>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</si>
  <si>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</si>
  <si>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</si>
  <si>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</si>
  <si>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</si>
  <si>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</si>
  <si>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</si>
  <si>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</si>
  <si>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</si>
  <si>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</si>
  <si>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</si>
  <si>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</si>
  <si>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</si>
  <si>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</si>
  <si>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</si>
  <si>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</si>
  <si>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</si>
  <si>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</si>
  <si>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</si>
  <si>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</si>
  <si>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</si>
  <si>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</si>
  <si>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</si>
  <si>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</si>
  <si>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</si>
  <si>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</si>
  <si>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</si>
  <si>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</si>
  <si>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</si>
  <si>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</si>
  <si>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</si>
  <si>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</si>
  <si>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</si>
  <si>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</si>
  <si>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</si>
  <si>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</si>
  <si>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</si>
  <si>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</si>
  <si>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</si>
  <si>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</si>
  <si>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</si>
  <si>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</si>
  <si>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</si>
  <si>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</si>
  <si>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</si>
  <si>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</si>
  <si>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</si>
  <si>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</si>
  <si>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</si>
  <si>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</si>
  <si>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</si>
  <si>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</si>
  <si>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</si>
  <si>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</si>
  <si>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</si>
  <si>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</si>
  <si>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</si>
  <si>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</si>
  <si>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</si>
  <si>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</si>
  <si>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</si>
  <si>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</si>
  <si>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</si>
  <si>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</si>
  <si>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</si>
  <si>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</si>
  <si>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</si>
  <si>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</si>
  <si>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</si>
  <si>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</si>
  <si>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</si>
  <si>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</si>
  <si>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</si>
  <si>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</si>
  <si>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</si>
  <si>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</si>
  <si>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</si>
  <si>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</si>
  <si>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</si>
  <si>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</si>
  <si>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</si>
  <si>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</si>
  <si>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</si>
  <si>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</si>
  <si>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</si>
  <si>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</si>
  <si>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</si>
  <si>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</si>
  <si>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</si>
  <si>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</si>
  <si>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</si>
  <si>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</si>
  <si>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</si>
  <si>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</si>
  <si>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</si>
  <si>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</si>
  <si>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</si>
  <si>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</si>
  <si>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</si>
  <si>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</si>
  <si>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</si>
  <si>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</si>
  <si>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</si>
  <si>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</si>
  <si>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</si>
  <si>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</si>
  <si>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</si>
  <si>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</si>
  <si>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</si>
  <si>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</si>
  <si>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</si>
  <si>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</si>
  <si>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</si>
  <si>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</si>
  <si>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</si>
  <si>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</si>
  <si>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</si>
  <si>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</si>
  <si>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</si>
  <si>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</si>
  <si>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</si>
  <si>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</si>
  <si>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</si>
  <si>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</si>
  <si>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</si>
  <si>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</si>
  <si>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</si>
  <si>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</si>
  <si>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</si>
  <si>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</si>
  <si>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</si>
  <si>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</si>
  <si>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</si>
  <si>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</si>
  <si>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</si>
  <si>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</si>
  <si>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</si>
  <si>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</si>
  <si>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</si>
  <si>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</si>
  <si>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</si>
  <si>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</si>
  <si>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</si>
  <si>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</si>
  <si>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</si>
  <si>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</si>
  <si>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</si>
  <si>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</si>
  <si>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</si>
  <si>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</si>
  <si>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</si>
  <si>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</si>
  <si>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</si>
  <si>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</si>
  <si>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</si>
  <si>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</si>
  <si>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</si>
  <si>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</si>
  <si>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</si>
  <si>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</si>
  <si>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</si>
  <si>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</si>
  <si>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</si>
  <si>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</si>
  <si>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</si>
  <si>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</si>
  <si>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</si>
  <si>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</si>
  <si>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</si>
  <si>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</si>
  <si>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</si>
  <si>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</si>
  <si>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</si>
  <si>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</si>
  <si>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</si>
  <si>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</si>
  <si>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</si>
  <si>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</si>
  <si>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</si>
  <si>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</si>
  <si>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</si>
  <si>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</si>
  <si>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</si>
  <si>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</si>
  <si>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</si>
  <si>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</si>
  <si>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</si>
  <si>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</si>
  <si>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</si>
  <si>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</si>
  <si>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</si>
  <si>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</si>
  <si>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</si>
  <si>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</si>
  <si>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</si>
  <si>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</si>
  <si>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</si>
  <si>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</si>
  <si>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</si>
  <si>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</si>
  <si>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</si>
  <si>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</si>
  <si>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</si>
  <si>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</si>
  <si>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</si>
  <si>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</si>
  <si>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</si>
  <si>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</si>
  <si>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</si>
  <si>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</si>
  <si>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</si>
  <si>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</si>
  <si>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</si>
  <si>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</si>
  <si>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</si>
  <si>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</si>
  <si>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</si>
  <si>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</si>
  <si>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</si>
  <si>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</si>
  <si>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</si>
  <si>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</si>
  <si>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</si>
  <si>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</si>
  <si>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</si>
  <si>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</si>
  <si>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</si>
  <si>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</si>
  <si>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</si>
  <si>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</si>
  <si>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</si>
  <si>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</si>
  <si>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</si>
  <si>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</si>
  <si>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</si>
  <si>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</si>
  <si>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</si>
  <si>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</si>
  <si>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</si>
  <si>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</si>
  <si>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</si>
  <si>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</si>
  <si>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</si>
  <si>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</si>
  <si>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</si>
  <si>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</si>
  <si>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</si>
  <si>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</si>
  <si>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</si>
  <si>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</si>
  <si>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</si>
  <si>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</si>
  <si>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</si>
  <si>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</si>
  <si>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</si>
  <si>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</si>
  <si>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</si>
  <si>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</si>
  <si>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</si>
  <si>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</si>
  <si>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</si>
  <si>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</si>
  <si>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</si>
  <si>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</si>
  <si>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</si>
  <si>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</si>
  <si>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</si>
  <si>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</si>
  <si>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</si>
  <si>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</si>
  <si>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</si>
  <si>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</si>
  <si>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</si>
  <si>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</si>
  <si>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</si>
  <si>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</si>
  <si>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</si>
  <si>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</si>
  <si>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</si>
  <si>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</si>
  <si>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</si>
  <si>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</si>
  <si>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</si>
  <si>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</si>
  <si>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</si>
  <si>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</si>
  <si>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</si>
  <si>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</si>
  <si>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</si>
  <si>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</si>
  <si>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</si>
  <si>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</si>
  <si>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</si>
  <si>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</si>
  <si>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</si>
  <si>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</si>
  <si>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</si>
  <si>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</si>
  <si>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</si>
  <si>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</si>
  <si>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</si>
  <si>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</si>
  <si>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</si>
  <si>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</si>
  <si>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</si>
  <si>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</si>
  <si>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</si>
  <si>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</si>
  <si>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</si>
  <si>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</si>
  <si>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</si>
  <si>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</si>
  <si>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</si>
  <si>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</si>
  <si>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</si>
  <si>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</si>
  <si>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</si>
  <si>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</si>
  <si>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</si>
  <si>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</si>
  <si>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</si>
  <si>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</si>
  <si>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</si>
  <si>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</si>
  <si>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</si>
  <si>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</si>
  <si>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</si>
  <si>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</si>
  <si>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</si>
  <si>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</si>
  <si>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</si>
  <si>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</si>
  <si>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</si>
  <si>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</si>
  <si>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</si>
  <si>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</si>
  <si>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</si>
  <si>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</si>
  <si>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</si>
  <si>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</si>
  <si>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</si>
  <si>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</si>
  <si>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</si>
  <si>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</si>
  <si>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</si>
  <si>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</si>
  <si>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</si>
  <si>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</si>
  <si>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</si>
  <si>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</si>
  <si>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</si>
  <si>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</si>
  <si>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</si>
  <si>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</si>
  <si>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</si>
  <si>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</si>
  <si>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</si>
  <si>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</si>
  <si>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</si>
  <si>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</si>
  <si>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</si>
  <si>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</si>
  <si>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</si>
  <si>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</si>
  <si>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</si>
  <si>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</si>
  <si>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</si>
  <si>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</si>
  <si>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</si>
  <si>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</si>
  <si>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</si>
  <si>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</si>
  <si>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</si>
  <si>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</si>
  <si>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</si>
  <si>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</si>
  <si>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</si>
  <si>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</si>
  <si>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</si>
  <si>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</si>
  <si>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</si>
  <si>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</si>
  <si>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</si>
  <si>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</si>
  <si>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</si>
  <si>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</si>
  <si>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</si>
  <si>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</si>
  <si>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</si>
  <si>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</si>
  <si>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</si>
  <si>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</si>
  <si>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</si>
  <si>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</si>
  <si>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</si>
  <si>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</si>
  <si>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</si>
  <si>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</si>
  <si>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</si>
  <si>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</si>
  <si>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</si>
  <si>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</si>
  <si>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</si>
  <si>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</si>
  <si>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</si>
  <si>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</si>
  <si>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</si>
  <si>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</si>
  <si>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</si>
  <si>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</si>
  <si>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</si>
  <si>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</si>
  <si>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</si>
  <si>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</si>
  <si>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</si>
  <si>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</si>
  <si>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</si>
  <si>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</si>
  <si>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</si>
  <si>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</si>
  <si>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</si>
  <si>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</si>
  <si>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</si>
  <si>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</si>
  <si>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</si>
  <si>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</si>
  <si>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</si>
  <si>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</si>
  <si>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</si>
  <si>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</si>
  <si>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</si>
  <si>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</si>
  <si>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</si>
  <si>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</si>
  <si>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</si>
  <si>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</si>
  <si>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</si>
  <si>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</si>
  <si>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</si>
  <si>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</si>
  <si>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</si>
  <si>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</si>
  <si>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</si>
  <si>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</si>
  <si>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</si>
  <si>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</si>
  <si>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</si>
  <si>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</si>
  <si>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</si>
  <si>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</si>
  <si>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</si>
  <si>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</si>
  <si>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</si>
  <si>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</si>
  <si>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</si>
  <si>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</si>
  <si>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</si>
  <si>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</si>
  <si>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</si>
  <si>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</si>
  <si>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</si>
  <si>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</si>
  <si>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</si>
  <si>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</si>
  <si>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</si>
  <si>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</si>
  <si>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</si>
  <si>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</si>
  <si>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</si>
  <si>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</si>
  <si>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</si>
  <si>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</si>
  <si>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</si>
  <si>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</si>
  <si>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</si>
  <si>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</si>
  <si>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</si>
  <si>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</si>
  <si>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</si>
  <si>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</si>
  <si>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</si>
  <si>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</si>
  <si>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</si>
  <si>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</si>
  <si>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</si>
  <si>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</si>
  <si>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</si>
  <si>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</si>
  <si>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</si>
  <si>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</si>
  <si>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</si>
  <si>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</si>
  <si>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</si>
  <si>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</si>
  <si>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</si>
  <si>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</si>
  <si>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</si>
  <si>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</si>
  <si>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</si>
  <si>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</si>
  <si>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</si>
  <si>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</si>
  <si>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</si>
  <si>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</si>
  <si>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</si>
  <si>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</si>
  <si>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</si>
  <si>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</si>
  <si>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</si>
  <si>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</si>
  <si>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</si>
  <si>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</si>
  <si>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</si>
  <si>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</si>
  <si>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</si>
  <si>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</si>
  <si>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</si>
  <si>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</si>
  <si>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</si>
  <si>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</si>
  <si>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</si>
  <si>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</si>
  <si>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</si>
  <si>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</si>
  <si>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</si>
  <si>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</si>
  <si>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</si>
  <si>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</si>
  <si>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</si>
  <si>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</si>
  <si>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</si>
  <si>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</si>
  <si>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</si>
  <si>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</si>
  <si>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</si>
  <si>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</si>
  <si>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</si>
  <si>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</si>
  <si>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</si>
  <si>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</si>
  <si>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</si>
  <si>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</si>
  <si>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</si>
  <si>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</si>
  <si>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</si>
  <si>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</si>
  <si>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</si>
  <si>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</si>
  <si>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</si>
  <si>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</si>
  <si>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</si>
  <si>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</si>
  <si>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</si>
  <si>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</si>
  <si>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</si>
  <si>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</si>
  <si>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</si>
  <si>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</si>
  <si>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</si>
  <si>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</si>
  <si>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</si>
  <si>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</si>
  <si>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</si>
  <si>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</si>
  <si>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</si>
  <si>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</si>
  <si>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</si>
  <si>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</si>
  <si>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</si>
  <si>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</si>
  <si>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</si>
  <si>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</si>
  <si>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</si>
  <si>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</si>
  <si>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</si>
  <si>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</si>
  <si>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</si>
  <si>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</si>
  <si>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</si>
  <si>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</si>
  <si>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</si>
  <si>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</si>
  <si>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</si>
  <si>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</si>
  <si>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</si>
  <si>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</si>
  <si>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</si>
  <si>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</si>
  <si>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</si>
  <si>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</si>
  <si>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</si>
  <si>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</si>
  <si>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</si>
  <si>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</si>
  <si>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</si>
  <si>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</si>
  <si>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</si>
  <si>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</si>
  <si>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</si>
  <si>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</si>
  <si>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</si>
  <si>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</si>
  <si>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</si>
  <si>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</si>
  <si>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</si>
  <si>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</si>
  <si>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</si>
  <si>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</si>
  <si>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</si>
  <si>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</si>
  <si>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</si>
  <si>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</si>
  <si>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</si>
  <si>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</si>
  <si>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</si>
  <si>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</si>
  <si>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</si>
  <si>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</si>
  <si>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</si>
  <si>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</si>
  <si>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</si>
  <si>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</si>
  <si>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</si>
  <si>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</si>
  <si>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</si>
  <si>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</si>
  <si>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</si>
  <si>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</si>
  <si>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</si>
  <si>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</si>
  <si>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</si>
  <si>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</si>
  <si>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</si>
  <si>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</si>
  <si>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</si>
  <si>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</si>
  <si>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</si>
  <si>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</si>
  <si>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</si>
  <si>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</si>
  <si>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</si>
  <si>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</si>
  <si>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</si>
  <si>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</si>
  <si>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</si>
  <si>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</si>
  <si>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</si>
  <si>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</si>
  <si>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</si>
  <si>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</si>
  <si>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</si>
  <si>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</si>
  <si>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</si>
  <si>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</si>
  <si>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</si>
  <si>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</si>
  <si>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</si>
  <si>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</si>
  <si>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</si>
  <si>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</si>
  <si>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</si>
  <si>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</si>
  <si>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</si>
  <si>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</si>
  <si>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</si>
  <si>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</si>
  <si>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</si>
  <si>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</si>
  <si>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</si>
  <si>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</si>
  <si>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</si>
  <si>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</si>
  <si>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</si>
  <si>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</si>
  <si>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</si>
  <si>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</si>
  <si>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</si>
  <si>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</si>
  <si>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</si>
  <si>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</si>
  <si>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</si>
  <si>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</si>
  <si>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</si>
  <si>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</si>
  <si>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</si>
  <si>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</si>
  <si>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</si>
  <si>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</si>
  <si>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</si>
  <si>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</si>
  <si>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</si>
  <si>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</si>
  <si>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</si>
  <si>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</si>
  <si>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</si>
  <si>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</si>
  <si>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</si>
  <si>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</si>
  <si>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</si>
  <si>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</si>
  <si>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</si>
  <si>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</si>
  <si>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</si>
  <si>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</si>
  <si>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</si>
  <si>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</si>
  <si>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</si>
  <si>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</si>
  <si>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</si>
  <si>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</si>
  <si>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</si>
  <si>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</si>
  <si>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</si>
  <si>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</si>
  <si>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</si>
  <si>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</si>
  <si>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</si>
  <si>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</si>
  <si>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</si>
  <si>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</si>
  <si>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</si>
  <si>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</si>
  <si>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</si>
  <si>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</si>
  <si>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</si>
  <si>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</si>
  <si>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</si>
  <si>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</si>
  <si>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</si>
  <si>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</si>
  <si>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</si>
  <si>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</si>
  <si>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</si>
  <si>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</si>
  <si>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</si>
  <si>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</si>
  <si>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</si>
  <si>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</si>
  <si>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</si>
  <si>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</si>
  <si>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</si>
  <si>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</si>
  <si>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</si>
  <si>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</si>
  <si>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</si>
  <si>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</si>
  <si>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</si>
  <si>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</si>
  <si>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</si>
  <si>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</si>
  <si>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</si>
  <si>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</si>
  <si>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</si>
  <si>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</si>
  <si>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</si>
  <si>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</si>
  <si>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</si>
  <si>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</si>
  <si>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</si>
  <si>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</si>
  <si>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</si>
  <si>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</si>
  <si>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</si>
  <si>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</si>
  <si>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</si>
  <si>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</si>
  <si>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</si>
  <si>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</si>
  <si>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</si>
  <si>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</si>
  <si>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</si>
  <si>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</si>
  <si>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</si>
  <si>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</si>
  <si>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</si>
  <si>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</si>
  <si>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</si>
  <si>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</si>
  <si>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</si>
  <si>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</si>
  <si>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</si>
  <si>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</si>
  <si>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</si>
  <si>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</si>
  <si>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</si>
  <si>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</si>
  <si>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</si>
  <si>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</si>
  <si>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</si>
  <si>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</si>
  <si>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</si>
  <si>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</si>
  <si>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</si>
  <si>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</si>
  <si>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</si>
  <si>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</si>
  <si>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</si>
  <si>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</si>
  <si>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</si>
  <si>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</si>
  <si>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</si>
  <si>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</si>
  <si>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</si>
  <si>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</si>
  <si>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</si>
  <si>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</si>
  <si>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</si>
  <si>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</si>
  <si>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</si>
  <si>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</si>
  <si>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</si>
  <si>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</si>
  <si>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</si>
  <si>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</si>
  <si>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</si>
  <si>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</si>
  <si>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</si>
  <si>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</si>
  <si>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</si>
  <si>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</si>
  <si>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</si>
  <si>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</si>
  <si>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</si>
  <si>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</si>
  <si>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</si>
  <si>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</si>
  <si>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</si>
  <si>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</si>
  <si>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</si>
  <si>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</si>
  <si>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</si>
  <si>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</si>
  <si>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</si>
  <si>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</si>
  <si>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</si>
  <si>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</si>
  <si>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</si>
  <si>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</si>
  <si>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</si>
  <si>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</si>
  <si>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</si>
  <si>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</si>
  <si>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</si>
  <si>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</si>
  <si>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</si>
  <si>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</si>
  <si>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</si>
  <si>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</si>
  <si>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</si>
  <si>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</si>
  <si>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</si>
  <si>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</si>
  <si>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</si>
  <si>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</si>
  <si>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</si>
  <si>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</si>
  <si>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</si>
  <si>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</si>
  <si>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</si>
  <si>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</si>
  <si>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</si>
  <si>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</si>
  <si>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</si>
  <si>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</si>
  <si>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</si>
  <si>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</si>
  <si>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</si>
  <si>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</si>
  <si>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</si>
  <si>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</si>
  <si>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</si>
  <si>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</si>
  <si>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</si>
  <si>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</si>
  <si>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</si>
  <si>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</si>
  <si>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</si>
  <si>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</si>
  <si>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</si>
  <si>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</si>
  <si>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</si>
  <si>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</si>
  <si>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</si>
  <si>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</si>
  <si>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</si>
  <si>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</si>
  <si>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</si>
  <si>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</si>
  <si>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</si>
  <si>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</si>
  <si>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</si>
  <si>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</si>
  <si>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</si>
  <si>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</si>
  <si>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</si>
  <si>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</si>
  <si>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</si>
  <si>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</si>
  <si>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</si>
  <si>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</si>
  <si>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</si>
  <si>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</si>
  <si>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</si>
  <si>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</si>
  <si>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</si>
  <si>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</si>
  <si>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</si>
  <si>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</si>
  <si>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</si>
  <si>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</si>
  <si>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</si>
  <si>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</si>
  <si>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</si>
  <si>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</si>
  <si>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</si>
  <si>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</si>
  <si>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</si>
  <si>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</si>
  <si>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</si>
  <si>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</si>
  <si>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</si>
  <si>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</si>
  <si>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</si>
  <si>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</si>
  <si>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</si>
  <si>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</si>
  <si>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</si>
  <si>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</si>
  <si>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</si>
  <si>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</si>
  <si>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</si>
  <si>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</si>
  <si>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</si>
  <si>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</si>
  <si>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</si>
  <si>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</si>
  <si>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</si>
  <si>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</si>
  <si>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</si>
  <si>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</si>
  <si>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</si>
  <si>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</si>
  <si>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</si>
  <si>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</si>
  <si>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</si>
  <si>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</si>
  <si>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</si>
  <si>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</si>
  <si>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</si>
  <si>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</si>
  <si>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</si>
  <si>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</si>
  <si>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</si>
  <si>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</si>
  <si>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</si>
  <si>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</si>
  <si>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</si>
  <si>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</si>
  <si>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</si>
  <si>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</si>
  <si>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</si>
  <si>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</si>
  <si>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</si>
  <si>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</si>
  <si>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</si>
  <si>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</si>
  <si>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</si>
  <si>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</si>
  <si>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</si>
  <si>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</si>
  <si>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</si>
  <si>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</si>
  <si>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</si>
  <si>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</si>
  <si>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</si>
  <si>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</si>
  <si>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</si>
  <si>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</si>
  <si>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</si>
  <si>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</si>
  <si>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</si>
  <si>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</si>
  <si>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</si>
  <si>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</si>
  <si>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</si>
  <si>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</si>
  <si>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</si>
  <si>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</si>
  <si>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</si>
  <si>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</si>
  <si>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</si>
  <si>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</si>
  <si>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</si>
  <si>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</si>
  <si>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</si>
  <si>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</si>
  <si>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</si>
  <si>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</si>
  <si>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</si>
  <si>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</si>
  <si>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</si>
  <si>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</si>
  <si>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</si>
  <si>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</si>
  <si>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</si>
  <si>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</si>
  <si>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</si>
  <si>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</si>
  <si>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</si>
  <si>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</si>
  <si>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</si>
  <si>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</si>
  <si>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</si>
  <si>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</si>
  <si>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</si>
  <si>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</si>
  <si>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</si>
  <si>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</si>
  <si>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</si>
  <si>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</si>
  <si>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</si>
  <si>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</si>
  <si>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</si>
  <si>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</si>
  <si>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</si>
  <si>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</si>
  <si>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</si>
  <si>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</si>
  <si>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</si>
  <si>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</si>
  <si>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</si>
  <si>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</si>
  <si>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</si>
  <si>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</si>
  <si>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</si>
  <si>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</si>
  <si>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</si>
  <si>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</si>
  <si>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</si>
  <si>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</si>
  <si>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</si>
  <si>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</si>
  <si>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</si>
  <si>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</si>
  <si>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</si>
  <si>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</si>
  <si>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</si>
  <si>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</si>
  <si>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</si>
  <si>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</si>
  <si>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</si>
  <si>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</si>
  <si>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</si>
  <si>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</si>
  <si>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</si>
  <si>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</si>
  <si>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</si>
  <si>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</si>
  <si>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</si>
  <si>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</si>
  <si>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</si>
  <si>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</si>
  <si>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</si>
  <si>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</si>
  <si>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</si>
  <si>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</si>
  <si>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</si>
  <si>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</si>
  <si>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</si>
  <si>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</si>
  <si>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</si>
  <si>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</si>
  <si>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</si>
  <si>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</si>
  <si>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</si>
  <si>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</si>
  <si>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</si>
  <si>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</si>
  <si>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</si>
  <si>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</si>
  <si>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</si>
  <si>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</si>
  <si>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</si>
  <si>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</si>
  <si>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</si>
  <si>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</si>
  <si>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</si>
  <si>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</si>
  <si>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</si>
  <si>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</si>
  <si>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</si>
  <si>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</si>
  <si>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</si>
  <si>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</si>
  <si>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</si>
  <si>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</si>
  <si>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</si>
  <si>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</si>
  <si>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</si>
  <si>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</si>
  <si>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</si>
  <si>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</si>
  <si>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</si>
  <si>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</si>
  <si>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</si>
  <si>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</si>
  <si>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</si>
  <si>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</si>
  <si>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</si>
  <si>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</si>
  <si>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</si>
  <si>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</si>
  <si>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</si>
  <si>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</si>
  <si>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</si>
  <si>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</si>
  <si>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</si>
  <si>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</si>
  <si>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</si>
  <si>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</si>
  <si>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</si>
  <si>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</si>
  <si>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</si>
  <si>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</si>
  <si>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</si>
  <si>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</si>
  <si>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</si>
  <si>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</si>
  <si>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</si>
  <si>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</si>
  <si>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</si>
  <si>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</si>
  <si>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</si>
  <si>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</si>
  <si>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</si>
  <si>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</si>
  <si>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</si>
  <si>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</si>
  <si>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</si>
  <si>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</si>
  <si>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</si>
  <si>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</si>
  <si>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</si>
  <si>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</si>
  <si>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</si>
  <si>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</si>
  <si>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</si>
  <si>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</si>
  <si>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</si>
  <si>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</si>
  <si>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</si>
  <si>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</si>
  <si>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</si>
  <si>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</si>
  <si>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</si>
  <si>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</si>
  <si>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</si>
  <si>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</si>
  <si>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</si>
  <si>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</si>
  <si>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</si>
  <si>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</si>
  <si>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</si>
  <si>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</si>
  <si>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</si>
  <si>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</si>
  <si>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</si>
  <si>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</si>
  <si>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</si>
  <si>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</si>
  <si>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</si>
  <si>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</si>
  <si>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</si>
  <si>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</si>
  <si>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</si>
  <si>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</si>
  <si>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</si>
  <si>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</si>
  <si>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</si>
  <si>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</si>
  <si>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</si>
  <si>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</si>
  <si>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</si>
  <si>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</si>
  <si>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</si>
  <si>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</si>
  <si>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</si>
  <si>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</si>
  <si>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</si>
  <si>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</si>
  <si>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</si>
  <si>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</si>
  <si>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</si>
  <si>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</si>
  <si>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</si>
  <si>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</si>
  <si>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</si>
  <si>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</si>
  <si>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</si>
  <si>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</si>
  <si>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</si>
  <si>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</si>
  <si>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</si>
  <si>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</si>
  <si>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</si>
  <si>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</si>
  <si>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</si>
  <si>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</si>
  <si>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</si>
  <si>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</si>
  <si>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</si>
  <si>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</si>
  <si>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</si>
  <si>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</si>
  <si>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</si>
  <si>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</si>
  <si>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</si>
  <si>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</si>
  <si>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</si>
  <si>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</si>
  <si>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</si>
  <si>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</si>
  <si>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</si>
  <si>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</si>
  <si>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</si>
  <si>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</si>
  <si>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</si>
  <si>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</si>
  <si>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</si>
  <si>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</si>
  <si>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</si>
  <si>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</si>
  <si>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</si>
  <si>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</si>
  <si>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</si>
  <si>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</si>
  <si>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</si>
  <si>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</si>
  <si>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</si>
  <si>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</si>
  <si>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</si>
  <si>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</si>
  <si>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</si>
  <si>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</si>
  <si>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</si>
  <si>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</si>
  <si>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</si>
  <si>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</si>
  <si>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</si>
  <si>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</si>
  <si>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</si>
  <si>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</si>
  <si>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</si>
  <si>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</si>
  <si>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</si>
  <si>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</si>
  <si>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</si>
  <si>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</si>
  <si>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</si>
  <si>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</si>
  <si>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</si>
  <si>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</si>
  <si>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</si>
  <si>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</si>
  <si>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</si>
  <si>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</si>
  <si>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</si>
  <si>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</si>
  <si>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</si>
  <si>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</si>
  <si>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</si>
  <si>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</si>
  <si>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</si>
  <si>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</si>
  <si>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</si>
  <si>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</si>
  <si>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</si>
  <si>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</si>
  <si>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</si>
  <si>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</si>
  <si>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</si>
  <si>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</si>
  <si>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</si>
  <si>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</si>
  <si>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</si>
  <si>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</si>
  <si>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</si>
  <si>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</si>
  <si>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</si>
  <si>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</si>
  <si>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</si>
  <si>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</si>
  <si>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</si>
  <si>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</si>
  <si>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</si>
  <si>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</si>
  <si>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</si>
  <si>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</si>
  <si>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</si>
  <si>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</si>
  <si>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</si>
  <si>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</si>
  <si>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</si>
  <si>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</si>
  <si>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</si>
  <si>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</si>
  <si>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</si>
  <si>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</si>
  <si>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</si>
  <si>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</si>
  <si>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</si>
  <si>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</si>
  <si>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</si>
  <si>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</si>
  <si>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</si>
  <si>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</si>
  <si>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</si>
  <si>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</si>
  <si>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</si>
  <si>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</si>
  <si>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</si>
  <si>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</si>
  <si>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</si>
  <si>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</si>
  <si>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</si>
  <si>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</si>
  <si>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</si>
  <si>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</si>
  <si>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</si>
  <si>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</si>
  <si>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</si>
  <si>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</si>
  <si>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</si>
  <si>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</si>
  <si>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</si>
  <si>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</si>
  <si>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</si>
  <si>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</si>
  <si>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</si>
  <si>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</si>
  <si>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</si>
  <si>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</si>
  <si>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</si>
  <si>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</si>
  <si>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</si>
  <si>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</si>
  <si>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</si>
  <si>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</si>
  <si>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</si>
  <si>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</si>
  <si>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</si>
  <si>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</si>
  <si>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</si>
  <si>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</si>
  <si>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</si>
  <si>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</si>
  <si>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</si>
  <si>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</si>
  <si>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</si>
  <si>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</si>
  <si>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</si>
  <si>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</si>
  <si>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</si>
  <si>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</si>
  <si>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</si>
  <si>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</si>
  <si>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</si>
  <si>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</si>
  <si>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</si>
  <si>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</si>
  <si>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</si>
  <si>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</si>
  <si>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</si>
  <si>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</si>
  <si>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</si>
  <si>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</si>
  <si>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</si>
  <si>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</si>
  <si>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</si>
  <si>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</si>
  <si>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</si>
  <si>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</si>
  <si>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</si>
  <si>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</si>
  <si>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</si>
  <si>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</si>
  <si>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</si>
  <si>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</si>
  <si>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</si>
  <si>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</si>
  <si>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</si>
  <si>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</si>
  <si>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</si>
  <si>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</si>
  <si>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</si>
  <si>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</si>
  <si>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</si>
  <si>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</si>
  <si>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</si>
  <si>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</si>
  <si>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</si>
  <si>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</si>
  <si>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</si>
  <si>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</si>
  <si>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</si>
  <si>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</si>
  <si>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</si>
  <si>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</si>
  <si>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</si>
  <si>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</si>
  <si>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</si>
  <si>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</si>
  <si>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</si>
  <si>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</si>
  <si>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</si>
  <si>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</si>
  <si>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</si>
  <si>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</si>
  <si>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</si>
  <si>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</si>
  <si>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</si>
  <si>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</si>
  <si>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</si>
  <si>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</si>
  <si>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</si>
  <si>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</si>
  <si>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</si>
  <si>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</si>
  <si>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</si>
  <si>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</si>
  <si>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</si>
  <si>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</si>
  <si>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</si>
  <si>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</si>
  <si>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</si>
  <si>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</si>
  <si>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</si>
  <si>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</si>
  <si>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</si>
  <si>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</si>
  <si>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</si>
  <si>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</si>
  <si>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</si>
  <si>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</si>
  <si>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</si>
  <si>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</si>
  <si>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</si>
  <si>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</si>
  <si>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</si>
  <si>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</si>
  <si>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</si>
  <si>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</si>
  <si>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</si>
  <si>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</si>
  <si>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</si>
  <si>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</si>
  <si>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</si>
  <si>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</si>
  <si>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</si>
  <si>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</si>
  <si>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</si>
  <si>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</si>
  <si>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</si>
  <si>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</si>
  <si>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</si>
  <si>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</si>
  <si>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</si>
  <si>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</si>
  <si>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</si>
  <si>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</si>
  <si>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</si>
  <si>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</si>
  <si>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</si>
  <si>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</si>
  <si>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</si>
  <si>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</si>
  <si>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</si>
  <si>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</si>
  <si>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</si>
  <si>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</si>
  <si>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</si>
  <si>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</si>
  <si>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</si>
  <si>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</si>
  <si>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</si>
  <si>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</si>
  <si>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</si>
  <si>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</si>
  <si>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</si>
  <si>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</si>
  <si>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</si>
  <si>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</si>
  <si>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</si>
  <si>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</si>
  <si>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</si>
  <si>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</si>
  <si>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</si>
  <si>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</si>
  <si>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</si>
  <si>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</si>
  <si>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</si>
  <si>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</si>
  <si>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</si>
  <si>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</si>
  <si>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</si>
  <si>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</si>
  <si>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</si>
  <si>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</si>
  <si>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</si>
  <si>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</si>
  <si>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</si>
  <si>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</si>
  <si>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</si>
  <si>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</si>
  <si>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</si>
  <si>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</si>
  <si>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</si>
  <si>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</si>
  <si>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</si>
  <si>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</si>
  <si>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</si>
  <si>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</si>
  <si>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</si>
  <si>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</si>
  <si>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</si>
  <si>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</si>
  <si>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</si>
  <si>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</si>
  <si>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</si>
  <si>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</si>
  <si>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</si>
  <si>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</si>
  <si>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</si>
  <si>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</si>
  <si>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</si>
  <si>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</si>
  <si>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</si>
  <si>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</si>
  <si>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</si>
  <si>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</si>
  <si>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</si>
  <si>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</si>
  <si>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</si>
  <si>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</si>
  <si>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</si>
  <si>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</si>
  <si>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</si>
  <si>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</si>
  <si>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</si>
  <si>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</si>
  <si>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</si>
  <si>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</si>
  <si>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</si>
  <si>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</si>
  <si>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</si>
  <si>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</si>
  <si>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</si>
  <si>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</si>
  <si>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</si>
  <si>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</si>
  <si>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</si>
  <si>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</si>
  <si>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</si>
  <si>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</si>
  <si>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</si>
  <si>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</si>
  <si>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</si>
  <si>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</si>
  <si>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</si>
  <si>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</si>
  <si>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</si>
  <si>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</si>
  <si>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</si>
  <si>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</si>
  <si>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</si>
  <si>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</si>
  <si>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</si>
  <si>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</si>
  <si>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</si>
  <si>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</si>
  <si>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</si>
  <si>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</si>
  <si>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</si>
  <si>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</si>
  <si>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</si>
  <si>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</si>
  <si>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</si>
  <si>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</si>
  <si>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</si>
  <si>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</si>
  <si>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</si>
  <si>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</si>
  <si>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</si>
  <si>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</si>
  <si>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</si>
  <si>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</si>
  <si>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</si>
  <si>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</si>
  <si>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</si>
  <si>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</si>
  <si>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</si>
  <si>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</si>
  <si>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</si>
  <si>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</si>
  <si>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</si>
  <si>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</si>
  <si>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</si>
  <si>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</si>
  <si>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</si>
  <si>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</si>
  <si>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</si>
  <si>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</si>
  <si>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</si>
  <si>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</si>
  <si>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</si>
  <si>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</si>
  <si>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</si>
  <si>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</si>
  <si>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</si>
  <si>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</si>
  <si>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</si>
  <si>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</si>
  <si>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</si>
  <si>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</si>
  <si>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</si>
  <si>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</si>
  <si>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</si>
  <si>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</si>
  <si>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</si>
  <si>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</si>
  <si>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</si>
  <si>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</si>
  <si>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</si>
  <si>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</si>
  <si>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</si>
  <si>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</si>
  <si>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</si>
  <si>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</si>
  <si>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</si>
  <si>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</si>
  <si>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</si>
  <si>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</si>
  <si>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</si>
  <si>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</si>
  <si>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</si>
  <si>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</si>
  <si>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</si>
  <si>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</si>
  <si>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</si>
  <si>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</si>
  <si>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</si>
  <si>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</si>
  <si>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</si>
  <si>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</si>
  <si>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</si>
  <si>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</si>
  <si>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</si>
  <si>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</si>
  <si>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</si>
  <si>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</si>
  <si>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</si>
  <si>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</si>
  <si>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</si>
  <si>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</si>
  <si>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</si>
  <si>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</si>
  <si>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</si>
  <si>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</si>
  <si>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</si>
  <si>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</si>
  <si>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</si>
  <si>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</si>
  <si>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</si>
  <si>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</si>
  <si>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</si>
  <si>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</si>
  <si>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</si>
  <si>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</si>
  <si>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</si>
  <si>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</si>
  <si>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</si>
  <si>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</si>
  <si>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</si>
  <si>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</si>
  <si>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</si>
  <si>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</si>
  <si>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</si>
  <si>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</si>
  <si>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</si>
  <si>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</si>
  <si>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</si>
  <si>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</si>
  <si>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</si>
  <si>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</si>
  <si>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</si>
  <si>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</si>
  <si>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</si>
  <si>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</si>
  <si>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</si>
  <si>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</si>
  <si>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</si>
  <si>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</si>
  <si>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</si>
  <si>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</si>
  <si>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</si>
  <si>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</si>
  <si>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</si>
  <si>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</si>
  <si>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</si>
  <si>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</si>
  <si>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</si>
  <si>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</si>
  <si>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</si>
  <si>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</si>
  <si>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</si>
  <si>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</si>
  <si>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</si>
  <si>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</si>
  <si>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</si>
  <si>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</si>
  <si>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</si>
  <si>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</si>
  <si>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</si>
  <si>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</si>
  <si>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</si>
  <si>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</si>
  <si>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</si>
  <si>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</si>
  <si>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</si>
  <si>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</si>
  <si>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</si>
  <si>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</si>
  <si>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</si>
  <si>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</si>
  <si>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</si>
  <si>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</si>
  <si>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</si>
  <si>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</si>
  <si>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</si>
  <si>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</si>
  <si>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</si>
  <si>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</si>
  <si>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</si>
  <si>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</si>
  <si>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</si>
  <si>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</si>
  <si>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</si>
  <si>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</si>
  <si>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</si>
  <si>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</si>
  <si>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</si>
  <si>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</si>
  <si>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</si>
  <si>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</si>
  <si>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</si>
  <si>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</si>
  <si>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</si>
  <si>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</si>
  <si>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</si>
  <si>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</si>
  <si>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</si>
  <si>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</si>
  <si>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</si>
  <si>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</si>
  <si>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</si>
  <si>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</si>
  <si>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</si>
  <si>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</si>
  <si>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</si>
  <si>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</si>
  <si>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</si>
  <si>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</si>
  <si>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</si>
  <si>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</si>
  <si>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</si>
  <si>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</si>
  <si>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</si>
  <si>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</si>
  <si>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</si>
  <si>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</si>
  <si>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</si>
  <si>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</si>
  <si>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</si>
  <si>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</si>
  <si>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</si>
  <si>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</si>
  <si>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</si>
  <si>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</si>
  <si>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</si>
  <si>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</si>
  <si>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</si>
  <si>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</si>
  <si>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</si>
  <si>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</si>
  <si>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</si>
  <si>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</si>
  <si>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</si>
  <si>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</si>
  <si>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</si>
  <si>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</si>
  <si>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</si>
  <si>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</si>
  <si>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</si>
  <si>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</si>
  <si>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</si>
  <si>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</si>
  <si>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</si>
  <si>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</si>
  <si>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</si>
  <si>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</si>
  <si>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</si>
  <si>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</si>
  <si>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</si>
  <si>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</si>
  <si>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</si>
  <si>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</si>
  <si>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</si>
  <si>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</si>
  <si>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</si>
  <si>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</si>
  <si>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</si>
  <si>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</si>
  <si>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</si>
  <si>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</si>
  <si>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</si>
  <si>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</si>
  <si>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</si>
  <si>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</si>
  <si>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</si>
  <si>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</si>
  <si>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</si>
  <si>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</si>
  <si>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</si>
  <si>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</si>
  <si>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</si>
  <si>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</si>
  <si>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</si>
  <si>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</si>
  <si>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</si>
  <si>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</si>
  <si>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</si>
  <si>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</si>
  <si>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</si>
  <si>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</si>
  <si>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</si>
  <si>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</si>
  <si>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</si>
  <si>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</si>
  <si>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</si>
  <si>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</si>
  <si>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</si>
  <si>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</si>
  <si>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</si>
  <si>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</si>
  <si>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</si>
  <si>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</si>
  <si>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</si>
  <si>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</si>
  <si>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</si>
  <si>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</si>
  <si>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</si>
  <si>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</si>
  <si>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</si>
  <si>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</si>
  <si>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</si>
  <si>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</si>
  <si>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</si>
  <si>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</si>
  <si>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</si>
  <si>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</si>
  <si>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</si>
  <si>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</si>
  <si>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</si>
  <si>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</si>
  <si>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</si>
  <si>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</si>
  <si>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</si>
  <si>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</si>
  <si>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</si>
  <si>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</si>
  <si>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</si>
  <si>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</si>
  <si>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</si>
  <si>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</si>
  <si>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</si>
  <si>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</si>
  <si>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</si>
  <si>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</si>
  <si>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</si>
  <si>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</si>
  <si>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</si>
  <si>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</si>
  <si>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</si>
  <si>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</si>
  <si>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</si>
  <si>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</si>
  <si>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</si>
  <si>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</si>
  <si>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</si>
  <si>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</si>
  <si>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</si>
  <si>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</si>
  <si>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</si>
  <si>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</si>
  <si>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</si>
  <si>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</si>
  <si>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</si>
  <si>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</si>
  <si>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</si>
  <si>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</si>
  <si>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</si>
  <si>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</si>
  <si>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</si>
  <si>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</si>
  <si>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</si>
  <si>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</si>
  <si>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</si>
  <si>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</si>
  <si>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</si>
  <si>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</si>
  <si>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</si>
  <si>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</si>
  <si>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</si>
  <si>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</si>
  <si>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</si>
  <si>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</si>
  <si>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</si>
  <si>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</si>
  <si>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</si>
  <si>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</si>
  <si>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</si>
  <si>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</si>
  <si>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</si>
  <si>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</si>
  <si>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</si>
  <si>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</si>
  <si>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</si>
  <si>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</si>
  <si>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</si>
  <si>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</si>
  <si>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</si>
  <si>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</si>
  <si>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</si>
  <si>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</si>
  <si>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</si>
  <si>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</si>
  <si>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</si>
  <si>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</si>
  <si>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</si>
  <si>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</si>
  <si>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</si>
  <si>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</si>
  <si>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</si>
  <si>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</si>
  <si>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</si>
  <si>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</si>
  <si>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</si>
  <si>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</si>
  <si>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</si>
  <si>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</si>
  <si>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</si>
  <si>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</si>
  <si>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</si>
  <si>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</si>
  <si>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</si>
  <si>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</si>
  <si>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</si>
  <si>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</si>
  <si>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</si>
  <si>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</si>
  <si>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</si>
  <si>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</si>
  <si>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</si>
  <si>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</si>
  <si>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</si>
  <si>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</si>
  <si>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</si>
  <si>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</si>
  <si>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</si>
  <si>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</si>
  <si>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</si>
  <si>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</si>
  <si>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</si>
  <si>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</si>
  <si>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</si>
  <si>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</si>
  <si>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</si>
  <si>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</si>
  <si>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</si>
  <si>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</si>
  <si>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</si>
  <si>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</si>
  <si>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</si>
  <si>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</si>
  <si>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</si>
  <si>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</si>
  <si>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</si>
  <si>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</si>
  <si>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</si>
  <si>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</si>
  <si>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</si>
  <si>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</si>
  <si>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</si>
  <si>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</si>
  <si>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</si>
  <si>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</si>
  <si>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</si>
  <si>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</si>
  <si>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</si>
  <si>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</si>
  <si>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</si>
  <si>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</si>
  <si>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</si>
  <si>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</si>
  <si>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</si>
  <si>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</si>
  <si>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</si>
  <si>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</si>
  <si>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</si>
  <si>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</si>
  <si>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</si>
  <si>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</si>
  <si>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</si>
  <si>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</si>
  <si>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</si>
  <si>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</si>
  <si>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</si>
  <si>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</si>
  <si>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</si>
  <si>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</si>
  <si>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</si>
  <si>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</si>
  <si>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</si>
  <si>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</si>
  <si>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</si>
  <si>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</si>
  <si>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</si>
  <si>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</si>
  <si>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</si>
  <si>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</si>
  <si>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</si>
  <si>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</si>
  <si>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</si>
  <si>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</si>
  <si>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</si>
  <si>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</si>
  <si>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</si>
  <si>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</si>
  <si>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</si>
  <si>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</si>
  <si>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</si>
  <si>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</si>
  <si>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</si>
  <si>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</si>
  <si>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</si>
  <si>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</si>
  <si>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</si>
  <si>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</si>
  <si>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</si>
  <si>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</si>
  <si>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</si>
  <si>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</si>
  <si>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</si>
  <si>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</si>
  <si>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</si>
  <si>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</si>
  <si>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</si>
  <si>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</si>
  <si>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</si>
  <si>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</si>
  <si>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</si>
  <si>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</si>
  <si>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</si>
  <si>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</si>
  <si>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</si>
  <si>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</si>
  <si>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</si>
  <si>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</si>
  <si>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</si>
  <si>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</si>
  <si>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</si>
  <si>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</si>
  <si>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</si>
  <si>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</si>
  <si>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</si>
  <si>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</si>
  <si>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</si>
  <si>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</si>
  <si>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</si>
  <si>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</si>
  <si>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</si>
  <si>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</si>
  <si>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</si>
  <si>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</si>
  <si>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</si>
  <si>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</si>
  <si>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</si>
  <si>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</si>
  <si>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</si>
  <si>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</si>
  <si>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</si>
  <si>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</si>
  <si>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</si>
  <si>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</si>
  <si>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</si>
  <si>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</si>
  <si>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</si>
  <si>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</si>
  <si>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</si>
  <si>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</si>
  <si>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</si>
  <si>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</si>
  <si>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</si>
  <si>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</si>
  <si>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</si>
  <si>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</si>
  <si>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</si>
  <si>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</si>
  <si>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</si>
  <si>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</si>
  <si>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</si>
  <si>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</si>
  <si>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</si>
  <si>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</si>
  <si>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</si>
  <si>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</si>
  <si>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</si>
  <si>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</si>
  <si>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</si>
  <si>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</si>
  <si>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</si>
  <si>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</si>
  <si>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</si>
  <si>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</si>
  <si>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</si>
  <si>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</si>
  <si>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</si>
  <si>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</si>
  <si>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</si>
  <si>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</si>
  <si>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</si>
  <si>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</si>
  <si>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</si>
  <si>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</si>
  <si>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</si>
  <si>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</si>
  <si>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</si>
  <si>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</si>
  <si>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</si>
  <si>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</si>
  <si>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</si>
  <si>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</si>
  <si>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</si>
  <si>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</si>
  <si>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</si>
  <si>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</si>
  <si>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</si>
  <si>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</si>
  <si>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</si>
  <si>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</si>
  <si>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</si>
  <si>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</si>
  <si>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</si>
  <si>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</si>
  <si>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</si>
  <si>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</si>
  <si>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</si>
  <si>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</si>
  <si>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</si>
  <si>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</si>
  <si>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</si>
  <si>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</si>
  <si>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</si>
  <si>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</si>
  <si>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</si>
  <si>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</si>
  <si>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</si>
  <si>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</si>
  <si>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</si>
  <si>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</si>
  <si>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</si>
  <si>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</si>
  <si>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</si>
  <si>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</si>
  <si>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</si>
  <si>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</si>
  <si>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</si>
  <si>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</si>
  <si>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</si>
  <si>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</si>
  <si>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</si>
  <si>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</si>
  <si>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</si>
  <si>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</si>
  <si>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</si>
  <si>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</si>
  <si>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</si>
  <si>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</si>
  <si>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</si>
  <si>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</si>
  <si>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</si>
  <si>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</si>
  <si>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</si>
  <si>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</si>
  <si>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</si>
  <si>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</si>
  <si>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</si>
  <si>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</si>
  <si>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</si>
  <si>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</si>
  <si>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</si>
  <si>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</si>
  <si>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</si>
  <si>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</si>
  <si>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</si>
  <si>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</si>
  <si>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</si>
  <si>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</si>
  <si>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</si>
  <si>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</si>
  <si>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</si>
  <si>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</si>
  <si>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</si>
  <si>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</si>
  <si>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</si>
  <si>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</si>
  <si>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</si>
  <si>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</si>
  <si>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</si>
  <si>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</si>
  <si>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</si>
  <si>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</si>
  <si>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</si>
  <si>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</si>
  <si>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</si>
  <si>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</si>
  <si>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</si>
  <si>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</si>
  <si>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</si>
  <si>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</si>
  <si>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</si>
  <si>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</si>
  <si>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</si>
  <si>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</si>
  <si>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</si>
  <si>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</si>
  <si>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</si>
  <si>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</si>
  <si>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</si>
  <si>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</si>
  <si>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</si>
  <si>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</si>
  <si>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</si>
  <si>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</si>
  <si>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</si>
  <si>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</si>
  <si>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</si>
  <si>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</si>
  <si>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</si>
  <si>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</si>
  <si>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</si>
  <si>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</si>
  <si>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</si>
  <si>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</si>
  <si>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</si>
  <si>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</si>
  <si>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</si>
  <si>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</si>
  <si>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</si>
  <si>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</si>
  <si>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</si>
  <si>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</si>
  <si>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</si>
  <si>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</si>
  <si>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</si>
  <si>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</si>
  <si>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</si>
  <si>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</si>
  <si>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</si>
  <si>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</si>
  <si>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</si>
  <si>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</si>
  <si>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</si>
  <si>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</si>
  <si>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</si>
  <si>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</si>
  <si>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</si>
  <si>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</si>
  <si>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</si>
  <si>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</si>
  <si>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</si>
  <si>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</si>
  <si>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</si>
  <si>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</si>
  <si>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</si>
  <si>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</si>
  <si>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</si>
  <si>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</si>
  <si>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</si>
  <si>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</si>
  <si>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</si>
  <si>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</si>
  <si>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</si>
  <si>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</si>
  <si>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</si>
  <si>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</si>
  <si>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</si>
  <si>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</si>
  <si>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</si>
  <si>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</si>
  <si>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</si>
  <si>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</si>
  <si>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</si>
  <si>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</si>
  <si>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</si>
  <si>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</si>
  <si>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</si>
  <si>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</si>
  <si>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</si>
  <si>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</si>
  <si>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</si>
  <si>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</si>
  <si>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</si>
  <si>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</si>
  <si>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</si>
  <si>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</si>
  <si>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</si>
  <si>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</si>
  <si>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</si>
  <si>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</si>
  <si>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</si>
  <si>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</si>
  <si>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</si>
  <si>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</si>
  <si>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</si>
  <si>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</si>
  <si>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</si>
  <si>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</si>
  <si>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</si>
  <si>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</si>
  <si>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</si>
  <si>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</si>
  <si>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</si>
  <si>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</si>
  <si>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</si>
  <si>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</si>
  <si>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</si>
  <si>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</si>
  <si>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</si>
  <si>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</si>
  <si>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</si>
  <si>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</si>
  <si>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</si>
  <si>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</si>
  <si>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</si>
  <si>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</si>
  <si>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</si>
  <si>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</si>
  <si>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</si>
  <si>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</si>
  <si>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</si>
  <si>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</si>
  <si>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</si>
  <si>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</si>
  <si>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</si>
  <si>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</si>
  <si>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</si>
  <si>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</si>
  <si>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</si>
  <si>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</si>
  <si>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</si>
  <si>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</si>
  <si>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</si>
  <si>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</si>
  <si>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</si>
  <si>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</si>
  <si>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</si>
  <si>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</si>
  <si>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</si>
  <si>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</si>
  <si>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</si>
  <si>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</si>
  <si>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</si>
  <si>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</si>
  <si>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</si>
  <si>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</si>
  <si>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</si>
  <si>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</si>
  <si>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</si>
  <si>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</si>
  <si>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</si>
  <si>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</si>
  <si>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</si>
  <si>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</si>
  <si>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</si>
  <si>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</si>
  <si>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</si>
  <si>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</si>
  <si>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</si>
  <si>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</si>
  <si>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</si>
  <si>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</si>
  <si>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</si>
  <si>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</si>
  <si>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</si>
  <si>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</si>
  <si>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</si>
  <si>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</si>
  <si>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</si>
  <si>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</si>
  <si>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</si>
  <si>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</si>
  <si>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</si>
  <si>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</si>
  <si>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</si>
  <si>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</si>
  <si>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</si>
  <si>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</si>
  <si>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</si>
  <si>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</si>
  <si>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</si>
  <si>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</si>
  <si>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</si>
  <si>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</si>
  <si>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</si>
  <si>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</si>
  <si>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</si>
  <si>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</si>
  <si>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</si>
  <si>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</si>
  <si>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</si>
  <si>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</si>
  <si>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</si>
  <si>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</si>
  <si>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</si>
  <si>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</si>
  <si>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</si>
  <si>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</si>
  <si>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</si>
  <si>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</si>
  <si>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</si>
  <si>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</si>
  <si>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</si>
  <si>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</si>
  <si>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</si>
  <si>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</si>
  <si>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</si>
  <si>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</si>
  <si>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</si>
  <si>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</si>
  <si>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</si>
  <si>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</si>
  <si>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</si>
  <si>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</si>
  <si>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</si>
  <si>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</si>
  <si>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</si>
  <si>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</si>
  <si>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</si>
  <si>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</si>
  <si>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</si>
  <si>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</si>
  <si>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</si>
  <si>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</si>
  <si>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</si>
  <si>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</si>
  <si>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</si>
  <si>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</si>
  <si>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</si>
  <si>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</si>
  <si>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</si>
  <si>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</si>
  <si>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</si>
  <si>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</si>
  <si>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</si>
  <si>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</si>
  <si>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</si>
  <si>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</si>
  <si>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</si>
  <si>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</si>
  <si>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</si>
  <si>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</si>
  <si>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</si>
  <si>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</si>
  <si>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</si>
  <si>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</si>
  <si>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</si>
  <si>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</si>
  <si>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</si>
  <si>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</si>
  <si>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</si>
  <si>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</si>
  <si>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</si>
  <si>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</si>
  <si>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</si>
  <si>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</si>
  <si>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</si>
  <si>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</si>
  <si>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</si>
  <si>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</si>
  <si>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</si>
  <si>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</si>
  <si>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</si>
  <si>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</si>
  <si>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</si>
  <si>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</si>
  <si>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</si>
  <si>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</si>
  <si>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</si>
  <si>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</si>
  <si>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</si>
  <si>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</si>
  <si>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</si>
  <si>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</si>
  <si>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</si>
  <si>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</si>
  <si>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</si>
  <si>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</si>
  <si>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</si>
  <si>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</si>
  <si>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</si>
  <si>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</si>
  <si>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</si>
  <si>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</si>
  <si>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</si>
  <si>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</si>
  <si>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</si>
  <si>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</si>
  <si>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</si>
  <si>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</si>
  <si>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</si>
  <si>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</si>
  <si>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</si>
  <si>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</si>
  <si>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</si>
  <si>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</si>
  <si>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</si>
  <si>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</si>
  <si>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</si>
  <si>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</si>
  <si>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</si>
  <si>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</si>
  <si>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</si>
  <si>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</si>
  <si>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</si>
  <si>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</si>
  <si>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</si>
  <si>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</si>
  <si>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</si>
  <si>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</si>
  <si>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</si>
  <si>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</si>
  <si>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</si>
  <si>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</si>
  <si>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</si>
  <si>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</si>
  <si>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</si>
  <si>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</si>
  <si>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</si>
  <si>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</si>
  <si>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</si>
  <si>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</si>
  <si>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</si>
  <si>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</si>
  <si>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</si>
  <si>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</si>
  <si>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</si>
  <si>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</si>
  <si>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</si>
  <si>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</si>
  <si>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</si>
  <si>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</si>
  <si>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</si>
  <si>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</si>
  <si>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</si>
  <si>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</si>
  <si>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</si>
  <si>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</si>
  <si>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</si>
  <si>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</si>
  <si>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</si>
  <si>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</si>
  <si>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</si>
  <si>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</si>
  <si>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</si>
  <si>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</si>
  <si>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</si>
  <si>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</si>
  <si>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</si>
  <si>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</si>
  <si>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</si>
  <si>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</si>
  <si>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</si>
  <si>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</si>
  <si>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</si>
  <si>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</si>
  <si>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</si>
  <si>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</si>
  <si>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</si>
  <si>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</si>
  <si>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</si>
  <si>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</si>
  <si>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</si>
  <si>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</si>
  <si>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</si>
  <si>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</si>
  <si>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</si>
  <si>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</si>
  <si>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</si>
  <si>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</si>
  <si>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</si>
  <si>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</si>
  <si>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</si>
  <si>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</si>
  <si>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</si>
  <si>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</si>
  <si>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</si>
  <si>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</si>
  <si>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</si>
  <si>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</si>
  <si>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</si>
  <si>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</si>
  <si>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</si>
  <si>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</si>
  <si>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</si>
  <si>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</si>
  <si>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</si>
  <si>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</si>
  <si>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</si>
  <si>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</si>
  <si>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</si>
  <si>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</si>
  <si>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</si>
  <si>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</si>
  <si>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</si>
  <si>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</si>
  <si>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</si>
  <si>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</si>
  <si>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</si>
  <si>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</si>
  <si>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</si>
  <si>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</si>
  <si>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</si>
  <si>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</si>
  <si>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</si>
  <si>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</si>
  <si>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</si>
  <si>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</si>
  <si>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</si>
  <si>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</si>
  <si>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</si>
  <si>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</si>
  <si>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</si>
  <si>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</si>
  <si>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</si>
  <si>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</si>
  <si>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</si>
  <si>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</si>
  <si>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</si>
  <si>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</si>
  <si>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</si>
  <si>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</si>
  <si>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</si>
  <si>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</si>
  <si>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</si>
  <si>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</si>
  <si>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</si>
  <si>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</si>
  <si>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</si>
  <si>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</si>
  <si>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</si>
  <si>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</si>
  <si>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</si>
  <si>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</si>
  <si>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</si>
  <si>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</si>
  <si>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</si>
  <si>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</si>
  <si>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</si>
  <si>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</si>
  <si>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</si>
  <si>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</si>
  <si>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</si>
  <si>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</si>
  <si>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</si>
  <si>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</si>
  <si>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</si>
  <si>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</si>
  <si>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</si>
  <si>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</si>
  <si>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</si>
  <si>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</si>
  <si>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</si>
  <si>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</si>
  <si>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</si>
  <si>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</si>
  <si>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</si>
  <si>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</si>
  <si>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</si>
  <si>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</si>
  <si>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</si>
  <si>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</si>
  <si>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</si>
  <si>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</si>
  <si>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</si>
  <si>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</si>
  <si>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</si>
  <si>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</si>
  <si>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</si>
  <si>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</si>
  <si>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</si>
  <si>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</si>
  <si>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</si>
  <si>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</si>
  <si>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</si>
  <si>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</si>
  <si>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</si>
  <si>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</si>
  <si>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</si>
  <si>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</si>
  <si>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</si>
  <si>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</si>
  <si>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</si>
  <si>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</si>
  <si>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</si>
  <si>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</si>
  <si>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</si>
  <si>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</si>
  <si>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</si>
  <si>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</si>
  <si>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</si>
  <si>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</si>
  <si>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</si>
  <si>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</si>
  <si>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</si>
  <si>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</si>
  <si>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</si>
  <si>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</si>
  <si>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</si>
  <si>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</si>
  <si>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</si>
  <si>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</si>
  <si>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</si>
  <si>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</si>
  <si>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</si>
  <si>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</si>
  <si>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</si>
  <si>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</si>
  <si>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</si>
  <si>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</si>
  <si>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</si>
  <si>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</si>
  <si>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</si>
  <si>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</si>
  <si>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</si>
  <si>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</si>
  <si>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</si>
  <si>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</si>
  <si>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</si>
  <si>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</si>
  <si>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</si>
  <si>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</si>
  <si>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</si>
  <si>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</si>
  <si>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</si>
  <si>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</si>
  <si>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</si>
  <si>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</si>
  <si>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</si>
  <si>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</si>
  <si>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</si>
  <si>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</si>
  <si>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</si>
  <si>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</si>
  <si>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</si>
  <si>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</si>
  <si>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</si>
  <si>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</si>
  <si>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</si>
  <si>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</si>
  <si>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</si>
  <si>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</si>
  <si>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</si>
  <si>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</si>
  <si>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</si>
  <si>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</si>
  <si>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</si>
  <si>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</si>
  <si>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</si>
  <si>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</si>
  <si>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</si>
  <si>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</si>
  <si>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</si>
  <si>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</si>
  <si>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</si>
  <si>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</si>
  <si>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</si>
  <si>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</si>
  <si>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</si>
  <si>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</si>
  <si>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</si>
  <si>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</si>
  <si>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</si>
  <si>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</si>
  <si>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</si>
  <si>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</si>
  <si>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</si>
  <si>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</si>
  <si>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</si>
  <si>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</si>
  <si>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</si>
  <si>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</si>
  <si>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</si>
  <si>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</si>
  <si>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</si>
  <si>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</si>
  <si>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</si>
  <si>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</si>
  <si>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</si>
  <si>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</si>
  <si>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</si>
  <si>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</si>
  <si>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</si>
  <si>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</si>
  <si>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</si>
  <si>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</si>
  <si>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</si>
  <si>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</si>
  <si>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</si>
  <si>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</si>
  <si>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</si>
  <si>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</si>
  <si>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</si>
  <si>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</si>
  <si>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</si>
  <si>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</si>
  <si>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</si>
  <si>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</si>
  <si>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</si>
  <si>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</si>
  <si>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</si>
  <si>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</si>
  <si>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</si>
  <si>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</si>
  <si>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</si>
  <si>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</si>
  <si>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</si>
  <si>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</si>
  <si>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</si>
  <si>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</si>
  <si>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</si>
  <si>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</si>
  <si>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</si>
  <si>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</si>
  <si>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</si>
  <si>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</si>
  <si>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</si>
  <si>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</si>
  <si>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</si>
  <si>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</si>
  <si>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</si>
  <si>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</si>
  <si>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</si>
  <si>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</si>
  <si>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</si>
  <si>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</si>
  <si>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</si>
  <si>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</si>
  <si>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</si>
  <si>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</si>
  <si>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</si>
  <si>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</si>
  <si>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</si>
  <si>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</si>
  <si>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</si>
  <si>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</si>
  <si>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</si>
  <si>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</si>
  <si>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</si>
  <si>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</si>
  <si>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</si>
  <si>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</si>
  <si>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</si>
  <si>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</si>
  <si>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</si>
  <si>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</si>
  <si>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</si>
  <si>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</si>
  <si>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</si>
  <si>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</si>
  <si>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</si>
  <si>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</si>
  <si>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</si>
  <si>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</si>
  <si>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</si>
  <si>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</si>
  <si>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</si>
  <si>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</si>
  <si>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</si>
  <si>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</si>
  <si>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</si>
  <si>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</si>
  <si>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</si>
  <si>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</si>
  <si>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</si>
  <si>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</si>
  <si>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</si>
  <si>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</si>
  <si>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</si>
  <si>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</si>
  <si>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</si>
  <si>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</si>
  <si>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</si>
  <si>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</si>
  <si>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</si>
  <si>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</si>
  <si>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</si>
  <si>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</si>
  <si>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</si>
  <si>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</si>
  <si>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</si>
  <si>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</si>
  <si>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</si>
  <si>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</si>
  <si>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</si>
  <si>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</si>
  <si>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</si>
  <si>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</si>
  <si>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</si>
  <si>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</si>
  <si>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</si>
  <si>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</si>
  <si>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</si>
  <si>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</si>
  <si>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</si>
  <si>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</si>
  <si>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</si>
  <si>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</si>
  <si>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</si>
  <si>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</si>
  <si>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</si>
  <si>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</si>
  <si>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</si>
  <si>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</si>
  <si>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</si>
  <si>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</si>
  <si>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</si>
  <si>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</si>
  <si>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</si>
  <si>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</si>
  <si>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</si>
  <si>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</si>
  <si>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</si>
  <si>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</si>
  <si>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</si>
  <si>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</si>
  <si>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</si>
  <si>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</si>
  <si>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</si>
  <si>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</si>
  <si>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</si>
  <si>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</si>
  <si>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</si>
  <si>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</si>
  <si>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</si>
  <si>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</si>
  <si>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</si>
  <si>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</si>
  <si>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</si>
  <si>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</si>
  <si>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</si>
  <si>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</si>
  <si>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</si>
  <si>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</si>
  <si>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</si>
  <si>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</si>
  <si>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</si>
  <si>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</si>
  <si>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</si>
  <si>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</si>
  <si>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</si>
  <si>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</si>
  <si>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</si>
  <si>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</si>
  <si>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</si>
  <si>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</si>
  <si>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</si>
  <si>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</si>
  <si>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</si>
  <si>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</si>
  <si>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</si>
  <si>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</si>
  <si>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</si>
  <si>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</si>
  <si>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</si>
  <si>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</si>
  <si>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</si>
  <si>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</si>
  <si>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</si>
  <si>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</si>
  <si>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</si>
  <si>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</si>
  <si>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</si>
  <si>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</si>
  <si>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</si>
  <si>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</si>
  <si>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</si>
  <si>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</si>
  <si>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</si>
  <si>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</si>
  <si>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</si>
  <si>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</si>
  <si>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</si>
  <si>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</si>
  <si>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</si>
  <si>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</si>
  <si>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</si>
  <si>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</si>
  <si>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</si>
  <si>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</si>
  <si>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</si>
  <si>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</si>
  <si>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</si>
  <si>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</si>
  <si>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</si>
  <si>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</si>
  <si>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</si>
  <si>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</si>
  <si>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</si>
  <si>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</si>
  <si>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</si>
  <si>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</si>
  <si>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</si>
  <si>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</si>
  <si>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</si>
  <si>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</si>
  <si>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</si>
  <si>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</si>
  <si>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</si>
  <si>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</si>
  <si>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</si>
  <si>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</si>
  <si>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</si>
  <si>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</si>
  <si>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</si>
  <si>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</si>
  <si>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</si>
  <si>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</si>
  <si>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</si>
  <si>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</si>
  <si>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</si>
  <si>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</si>
  <si>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</si>
  <si>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</si>
  <si>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</si>
  <si>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</si>
  <si>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</si>
  <si>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</si>
  <si>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</si>
  <si>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</si>
  <si>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</si>
  <si>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</si>
  <si>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</si>
  <si>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</si>
  <si>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</si>
  <si>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</si>
  <si>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</si>
  <si>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</si>
  <si>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</si>
  <si>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</si>
  <si>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</si>
  <si>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</si>
  <si>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</si>
  <si>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</si>
  <si>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</si>
  <si>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</si>
  <si>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</si>
  <si>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</si>
  <si>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</si>
  <si>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</si>
  <si>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</si>
  <si>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</si>
  <si>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</si>
  <si>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</si>
  <si>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</si>
  <si>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</si>
  <si>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</si>
  <si>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</si>
  <si>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</si>
  <si>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</si>
  <si>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</si>
  <si>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</si>
  <si>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</si>
  <si>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</si>
  <si>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</si>
  <si>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</si>
  <si>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</si>
  <si>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</si>
  <si>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</si>
  <si>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</si>
  <si>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</si>
  <si>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</si>
  <si>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</si>
  <si>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</si>
  <si>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</si>
  <si>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</si>
  <si>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</si>
  <si>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</si>
  <si>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</si>
  <si>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</si>
  <si>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</si>
  <si>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</si>
  <si>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</si>
  <si>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</si>
  <si>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</si>
  <si>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</si>
  <si>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</si>
  <si>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</si>
  <si>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</si>
  <si>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</si>
  <si>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</si>
  <si>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</si>
  <si>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</si>
  <si>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</si>
  <si>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</si>
  <si>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</si>
  <si>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</si>
  <si>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</si>
  <si>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</si>
  <si>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</si>
  <si>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</si>
  <si>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</si>
  <si>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</si>
  <si>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</si>
  <si>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</si>
  <si>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</si>
  <si>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</si>
  <si>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</si>
  <si>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</si>
  <si>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</si>
  <si>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</si>
  <si>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</si>
  <si>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</si>
  <si>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</si>
  <si>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</si>
  <si>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</si>
  <si>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</si>
  <si>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</si>
  <si>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</si>
  <si>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</si>
  <si>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</si>
  <si>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</si>
  <si>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</si>
  <si>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</si>
  <si>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</si>
  <si>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</si>
  <si>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</si>
  <si>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</si>
  <si>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</si>
  <si>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</si>
  <si>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</si>
  <si>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</si>
  <si>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</si>
  <si>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</si>
  <si>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</si>
  <si>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</si>
  <si>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</si>
  <si>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</si>
  <si>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</si>
  <si>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</si>
  <si>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</si>
  <si>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</si>
  <si>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</si>
  <si>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</si>
  <si>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</si>
  <si>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</si>
  <si>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</si>
  <si>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</si>
  <si>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</si>
  <si>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</si>
  <si>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</si>
  <si>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</si>
  <si>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</si>
  <si>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</si>
  <si>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</si>
  <si>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</si>
  <si>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</si>
  <si>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</si>
  <si>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</si>
  <si>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</si>
  <si>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</si>
  <si>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</si>
  <si>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</si>
  <si>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</si>
  <si>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</si>
  <si>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</si>
  <si>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</si>
  <si>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</si>
  <si>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</si>
  <si>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</si>
  <si>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</si>
  <si>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</si>
  <si>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</si>
  <si>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</si>
  <si>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</si>
  <si>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</si>
  <si>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</si>
  <si>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</si>
  <si>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</si>
  <si>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</si>
  <si>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</si>
  <si>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</si>
  <si>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</si>
  <si>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</si>
  <si>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</si>
  <si>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</si>
  <si>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</si>
  <si>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</si>
  <si>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</si>
  <si>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</si>
  <si>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</si>
  <si>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</si>
  <si>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</si>
  <si>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</si>
  <si>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</si>
  <si>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</si>
  <si>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</si>
  <si>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</si>
  <si>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</si>
  <si>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</si>
  <si>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</si>
  <si>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</si>
  <si>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</si>
  <si>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</si>
  <si>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</si>
  <si>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</si>
  <si>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</si>
  <si>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</si>
  <si>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</si>
  <si>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</si>
  <si>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</si>
  <si>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</si>
  <si>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</si>
  <si>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</si>
  <si>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</si>
  <si>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</si>
  <si>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</si>
  <si>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</si>
  <si>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</si>
  <si>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</si>
  <si>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</si>
  <si>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</si>
  <si>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</si>
  <si>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</si>
  <si>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</si>
  <si>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</si>
  <si>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</si>
  <si>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</si>
  <si>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</si>
  <si>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</si>
  <si>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</si>
  <si>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</si>
  <si>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</si>
  <si>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</si>
  <si>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</si>
  <si>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</si>
  <si>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</si>
  <si>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</si>
  <si>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</si>
  <si>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</si>
  <si>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</si>
  <si>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</si>
  <si>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</si>
  <si>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</si>
  <si>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</si>
  <si>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</si>
  <si>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</si>
  <si>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</si>
  <si>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</si>
  <si>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</si>
  <si>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</si>
  <si>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</si>
  <si>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</si>
  <si>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</si>
  <si>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</si>
  <si>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</si>
  <si>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</si>
  <si>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</si>
  <si>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</si>
  <si>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</si>
  <si>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</si>
  <si>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</si>
  <si>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</si>
  <si>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</si>
  <si>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</si>
  <si>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</si>
  <si>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</si>
  <si>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</si>
  <si>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</si>
  <si>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</si>
  <si>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</si>
  <si>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</si>
  <si>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</si>
  <si>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</si>
  <si>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</si>
  <si>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</si>
  <si>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</si>
  <si>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</si>
  <si>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</si>
  <si>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</si>
  <si>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</si>
  <si>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</si>
  <si>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</si>
  <si>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</si>
  <si>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</si>
  <si>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</si>
  <si>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</si>
  <si>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</si>
  <si>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</si>
  <si>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</si>
  <si>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</si>
  <si>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</si>
  <si>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</si>
  <si>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</si>
  <si>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</si>
  <si>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</si>
  <si>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</si>
  <si>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</si>
  <si>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</si>
  <si>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</si>
  <si>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</si>
  <si>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</si>
  <si>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</si>
  <si>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</si>
  <si>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</si>
  <si>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</si>
  <si>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</si>
  <si>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</si>
  <si>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</si>
  <si>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</si>
  <si>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</si>
  <si>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</si>
  <si>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</si>
  <si>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</si>
  <si>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</si>
  <si>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</si>
  <si>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</si>
  <si>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</si>
  <si>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</si>
  <si>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</si>
  <si>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</si>
  <si>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</si>
  <si>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</si>
  <si>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</si>
  <si>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</si>
  <si>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</si>
  <si>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</si>
  <si>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</si>
  <si>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</si>
  <si>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</si>
  <si>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</si>
  <si>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</si>
  <si>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</si>
  <si>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</si>
  <si>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</si>
  <si>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</si>
  <si>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</si>
  <si>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</si>
  <si>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</si>
  <si>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</si>
  <si>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</si>
  <si>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</si>
  <si>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</si>
  <si>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</si>
  <si>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</si>
  <si>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</si>
  <si>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</si>
  <si>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</si>
  <si>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</si>
  <si>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</si>
  <si>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</si>
  <si>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</si>
  <si>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</si>
  <si>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</si>
  <si>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</si>
  <si>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</si>
  <si>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</si>
  <si>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</si>
  <si>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</si>
  <si>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</si>
  <si>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</si>
  <si>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</si>
  <si>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</si>
  <si>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</si>
  <si>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</si>
  <si>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</si>
  <si>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</si>
  <si>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</si>
  <si>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</si>
  <si>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</si>
  <si>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</si>
  <si>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</si>
  <si>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</si>
  <si>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</si>
  <si>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</si>
  <si>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</si>
  <si>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</si>
  <si>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</si>
  <si>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</si>
  <si>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</si>
  <si>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</si>
  <si>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</si>
  <si>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</si>
  <si>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</si>
  <si>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</si>
  <si>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</si>
  <si>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</si>
  <si>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</si>
  <si>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</si>
  <si>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</si>
  <si>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</si>
  <si>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</si>
  <si>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</si>
  <si>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</si>
  <si>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</si>
  <si>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</si>
  <si>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</si>
  <si>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</si>
  <si>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</si>
  <si>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</si>
  <si>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</si>
  <si>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</si>
  <si>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</si>
  <si>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</si>
  <si>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</si>
  <si>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</si>
  <si>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</si>
  <si>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</si>
  <si>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</si>
  <si>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</si>
  <si>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</si>
  <si>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</si>
  <si>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</si>
  <si>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</si>
  <si>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</si>
  <si>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</si>
  <si>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</si>
  <si>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</si>
  <si>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</si>
  <si>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</si>
  <si>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</si>
  <si>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</si>
  <si>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</si>
  <si>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</si>
  <si>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</si>
  <si>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</si>
  <si>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</si>
  <si>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</si>
  <si>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</si>
  <si>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</si>
  <si>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</si>
  <si>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</si>
  <si>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</si>
  <si>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</si>
  <si>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</si>
  <si>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</si>
  <si>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</si>
  <si>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</si>
  <si>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</si>
  <si>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</si>
  <si>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</si>
  <si>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</si>
  <si>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</si>
  <si>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</si>
  <si>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</si>
  <si>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</si>
  <si>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</si>
  <si>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</si>
  <si>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</si>
  <si>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</si>
  <si>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</si>
  <si>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</si>
  <si>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</si>
  <si>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</si>
  <si>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</si>
  <si>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</si>
  <si>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</si>
  <si>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</si>
  <si>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</si>
  <si>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</si>
  <si>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</si>
  <si>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</si>
  <si>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</si>
  <si>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</si>
  <si>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</si>
  <si>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</si>
  <si>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</si>
  <si>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</si>
  <si>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</si>
  <si>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</si>
  <si>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</si>
  <si>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</si>
  <si>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</si>
  <si>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</si>
  <si>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</si>
  <si>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</si>
  <si>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</si>
  <si>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</si>
  <si>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</si>
  <si>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</si>
  <si>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</si>
  <si>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</si>
  <si>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</si>
  <si>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</si>
  <si>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</si>
  <si>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</si>
  <si>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</si>
  <si>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</si>
  <si>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</si>
  <si>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</si>
  <si>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</si>
  <si>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</si>
  <si>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</si>
  <si>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</si>
  <si>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</si>
  <si>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</si>
  <si>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</si>
  <si>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</si>
  <si>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</si>
  <si>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</si>
  <si>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</si>
  <si>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</si>
  <si>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</si>
  <si>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</si>
  <si>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</si>
  <si>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</si>
  <si>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</si>
  <si>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</si>
  <si>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</si>
  <si>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</si>
  <si>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</si>
  <si>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</si>
  <si>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</si>
  <si>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</si>
  <si>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</si>
  <si>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</si>
  <si>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</si>
  <si>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</si>
  <si>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</si>
  <si>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</si>
  <si>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</si>
  <si>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</si>
  <si>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</si>
  <si>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</si>
  <si>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</si>
  <si>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</si>
  <si>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</si>
  <si>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</si>
  <si>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</si>
  <si>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</si>
  <si>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</si>
  <si>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</si>
  <si>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</si>
  <si>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</si>
  <si>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</si>
  <si>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</si>
  <si>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</si>
  <si>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</si>
  <si>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</si>
  <si>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</si>
  <si>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</si>
  <si>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</si>
  <si>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</si>
  <si>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</si>
  <si>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</si>
  <si>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</si>
  <si>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</si>
  <si>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</si>
  <si>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</si>
  <si>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</si>
  <si>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</si>
  <si>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</si>
  <si>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</si>
  <si>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</si>
  <si>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</si>
  <si>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</si>
  <si>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</si>
  <si>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</si>
  <si>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</si>
  <si>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</si>
  <si>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</si>
  <si>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</si>
  <si>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</si>
  <si>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</si>
  <si>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</si>
  <si>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</si>
  <si>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</si>
  <si>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</si>
  <si>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</si>
  <si>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</si>
  <si>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</si>
  <si>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</si>
  <si>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</si>
  <si>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</si>
  <si>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</si>
  <si>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</si>
  <si>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</si>
  <si>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</si>
  <si>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</si>
  <si>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</si>
  <si>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</si>
  <si>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</si>
  <si>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</si>
  <si>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</si>
  <si>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</si>
  <si>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</si>
  <si>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</si>
  <si>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</si>
  <si>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</si>
  <si>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</si>
  <si>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</si>
  <si>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</si>
  <si>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</si>
  <si>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</si>
  <si>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</si>
  <si>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</si>
  <si>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</si>
  <si>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</si>
  <si>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</si>
  <si>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</si>
  <si>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</si>
  <si>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</si>
  <si>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</si>
  <si>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</si>
  <si>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</si>
  <si>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</si>
  <si>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</si>
  <si>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</si>
  <si>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</si>
  <si>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</si>
  <si>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</si>
  <si>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</si>
  <si>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</si>
  <si>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</si>
  <si>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</si>
  <si>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</si>
  <si>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</si>
  <si>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</si>
  <si>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</si>
  <si>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</si>
  <si>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</si>
  <si>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</si>
  <si>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</si>
  <si>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</si>
  <si>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</si>
  <si>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</si>
  <si>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</si>
  <si>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</si>
  <si>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</si>
  <si>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</si>
  <si>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</si>
  <si>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</si>
  <si>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</si>
  <si>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</si>
  <si>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</si>
  <si>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</si>
  <si>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</si>
  <si>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</si>
  <si>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</si>
  <si>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</si>
  <si>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</si>
  <si>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</si>
  <si>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</si>
  <si>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</si>
  <si>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</si>
  <si>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</si>
  <si>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</si>
  <si>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</si>
  <si>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</si>
  <si>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</si>
  <si>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</si>
  <si>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</si>
  <si>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</si>
  <si>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</si>
  <si>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</si>
  <si>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</si>
  <si>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</si>
  <si>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</si>
  <si>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</si>
  <si>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</si>
  <si>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</si>
  <si>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</si>
  <si>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</si>
  <si>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</si>
  <si>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</si>
  <si>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</si>
  <si>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</si>
  <si>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</si>
  <si>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</si>
  <si>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</si>
  <si>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</si>
  <si>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</si>
  <si>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</si>
  <si>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</si>
  <si>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</si>
  <si>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</si>
  <si>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</si>
  <si>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</si>
  <si>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</si>
  <si>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</si>
  <si>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</si>
  <si>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</si>
  <si>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</si>
  <si>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</si>
  <si>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</si>
  <si>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</si>
  <si>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</si>
  <si>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</si>
  <si>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</si>
  <si>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</si>
  <si>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</si>
  <si>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</si>
  <si>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</si>
  <si>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</si>
  <si>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</si>
  <si>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</si>
  <si>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</si>
  <si>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</si>
  <si>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</si>
  <si>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</si>
  <si>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</si>
  <si>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</si>
  <si>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</si>
  <si>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</si>
  <si>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</si>
  <si>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</si>
  <si>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</si>
  <si>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</si>
  <si>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</si>
  <si>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</si>
  <si>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</si>
  <si>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</si>
  <si>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</si>
  <si>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</si>
  <si>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</si>
  <si>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</si>
  <si>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</si>
  <si>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</si>
  <si>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</si>
  <si>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</si>
  <si>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</si>
  <si>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</si>
  <si>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</si>
  <si>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</si>
  <si>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</si>
  <si>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</si>
  <si>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</si>
  <si>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</si>
  <si>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</si>
  <si>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</si>
  <si>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</si>
  <si>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</si>
  <si>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</si>
  <si>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</si>
  <si>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</si>
  <si>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</si>
  <si>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</si>
  <si>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</si>
  <si>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</si>
  <si>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</si>
  <si>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</si>
  <si>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</si>
  <si>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</si>
  <si>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</si>
  <si>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</si>
  <si>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</si>
  <si>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</si>
  <si>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</si>
  <si>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</si>
  <si>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</si>
  <si>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</si>
  <si>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</si>
  <si>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</si>
  <si>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</si>
  <si>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</si>
  <si>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</si>
  <si>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</si>
  <si>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</si>
  <si>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</si>
  <si>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</si>
  <si>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</si>
  <si>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</si>
  <si>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</si>
  <si>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</si>
  <si>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</si>
  <si>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</si>
  <si>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</si>
  <si>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</si>
  <si>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</si>
  <si>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</si>
  <si>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</si>
  <si>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</si>
  <si>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</si>
  <si>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</si>
  <si>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</si>
  <si>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</si>
  <si>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</si>
  <si>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</si>
  <si>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</si>
  <si>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</si>
  <si>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</si>
  <si>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</si>
  <si>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</si>
  <si>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</si>
  <si>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</si>
  <si>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</si>
  <si>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</si>
  <si>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</si>
  <si>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</si>
  <si>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</si>
  <si>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</si>
  <si>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</si>
  <si>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</si>
  <si>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</si>
  <si>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</si>
  <si>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</si>
  <si>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</si>
  <si>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</si>
  <si>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</si>
  <si>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</si>
  <si>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</si>
  <si>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</si>
  <si>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</si>
  <si>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</si>
  <si>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</si>
  <si>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</si>
  <si>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</si>
  <si>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</si>
  <si>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</si>
  <si>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</si>
  <si>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</si>
  <si>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</si>
  <si>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</si>
  <si>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</si>
  <si>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</si>
  <si>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</si>
  <si>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</si>
  <si>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</si>
  <si>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</si>
  <si>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</si>
  <si>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</si>
  <si>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</si>
  <si>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</si>
  <si>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</si>
  <si>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</si>
  <si>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</si>
  <si>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</si>
  <si>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</si>
  <si>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</si>
  <si>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</si>
  <si>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</si>
  <si>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</si>
  <si>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</si>
  <si>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</si>
  <si>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</si>
  <si>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</si>
  <si>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</si>
  <si>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</si>
  <si>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</si>
  <si>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</si>
  <si>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</si>
  <si>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</si>
  <si>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</si>
  <si>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</si>
  <si>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</si>
  <si>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</si>
  <si>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</si>
  <si>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</si>
  <si>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</si>
  <si>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</si>
  <si>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</si>
  <si>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</si>
  <si>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</si>
  <si>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</si>
  <si>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</si>
  <si>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</si>
  <si>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</si>
  <si>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</si>
  <si>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</si>
  <si>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</si>
  <si>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</si>
  <si>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</si>
  <si>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</si>
  <si>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</si>
  <si>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</si>
  <si>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</si>
  <si>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</si>
  <si>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</si>
  <si>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</si>
  <si>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</si>
  <si>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</si>
  <si>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</si>
  <si>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</si>
  <si>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</si>
  <si>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</si>
  <si>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</si>
  <si>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</si>
  <si>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</si>
  <si>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</si>
  <si>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</si>
  <si>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</si>
  <si>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</si>
  <si>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</si>
  <si>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</si>
  <si>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</si>
  <si>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</si>
  <si>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</si>
  <si>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</si>
  <si>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</si>
  <si>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</si>
  <si>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</si>
  <si>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</si>
  <si>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</si>
  <si>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</si>
  <si>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</si>
  <si>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</si>
  <si>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</si>
  <si>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</si>
  <si>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</si>
  <si>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</si>
  <si>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</si>
  <si>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</si>
  <si>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</si>
  <si>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</si>
  <si>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</si>
  <si>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</si>
  <si>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</si>
  <si>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</si>
  <si>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</si>
  <si>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</si>
  <si>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</si>
  <si>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</si>
  <si>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</si>
  <si>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</si>
  <si>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</si>
  <si>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</si>
  <si>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</si>
  <si>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</si>
  <si>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</si>
  <si>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</si>
  <si>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</si>
  <si>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</si>
  <si>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</si>
  <si>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</si>
  <si>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</si>
  <si>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</si>
  <si>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</si>
  <si>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</si>
  <si>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</si>
  <si>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</si>
  <si>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</si>
  <si>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</si>
  <si>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</si>
  <si>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</si>
  <si>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</si>
  <si>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</si>
  <si>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</si>
  <si>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</si>
  <si>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</si>
  <si>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</si>
  <si>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</si>
  <si>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</si>
  <si>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</si>
  <si>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</si>
  <si>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</si>
  <si>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</si>
  <si>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</si>
  <si>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</si>
  <si>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</si>
  <si>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</si>
  <si>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</si>
  <si>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</si>
  <si>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</si>
  <si>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</si>
  <si>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</si>
  <si>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</si>
  <si>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</si>
  <si>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</si>
  <si>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</si>
  <si>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</si>
  <si>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</si>
  <si>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</si>
  <si>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</si>
  <si>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</si>
  <si>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</si>
  <si>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</si>
  <si>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</si>
  <si>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</si>
  <si>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</si>
  <si>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</si>
  <si>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</si>
  <si>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</si>
  <si>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</si>
  <si>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</si>
  <si>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</si>
  <si>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</si>
  <si>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</si>
  <si>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</si>
  <si>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</si>
  <si>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</si>
  <si>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</si>
  <si>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</si>
  <si>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</si>
  <si>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</si>
  <si>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</si>
  <si>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</si>
  <si>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</si>
  <si>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</si>
  <si>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</si>
  <si>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</si>
  <si>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</si>
  <si>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</si>
  <si>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</si>
  <si>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</si>
  <si>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</si>
  <si>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</si>
  <si>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</si>
  <si>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</si>
  <si>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</si>
  <si>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</si>
  <si>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</si>
  <si>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</si>
  <si>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</si>
  <si>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</si>
  <si>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</si>
  <si>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</si>
  <si>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</si>
  <si>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</si>
  <si>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</si>
  <si>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</si>
  <si>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</si>
  <si>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</si>
  <si>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</si>
  <si>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</si>
  <si>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</si>
  <si>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</si>
  <si>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</si>
  <si>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</si>
  <si>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</si>
  <si>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</si>
  <si>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</si>
  <si>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</si>
  <si>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</si>
  <si>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</si>
  <si>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</si>
  <si>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</si>
  <si>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</si>
  <si>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</si>
  <si>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</si>
  <si>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</si>
  <si>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</si>
  <si>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</si>
  <si>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</si>
  <si>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</si>
  <si>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</si>
  <si>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</si>
  <si>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</si>
  <si>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</si>
  <si>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</si>
  <si>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</si>
  <si>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</si>
  <si>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</si>
  <si>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</si>
  <si>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</si>
  <si>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</si>
  <si>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</si>
  <si>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</si>
  <si>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</si>
  <si>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</si>
  <si>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</si>
  <si>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</si>
  <si>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</si>
  <si>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</si>
  <si>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</si>
  <si>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</si>
  <si>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</si>
  <si>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</si>
  <si>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</si>
  <si>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</si>
  <si>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</si>
  <si>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</si>
  <si>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</si>
  <si>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</si>
  <si>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</si>
  <si>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</si>
  <si>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</si>
  <si>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</si>
  <si>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</si>
  <si>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</si>
  <si>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</si>
  <si>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</si>
  <si>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</si>
  <si>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</si>
  <si>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</si>
  <si>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</si>
  <si>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</si>
  <si>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</si>
  <si>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</si>
  <si>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</si>
  <si>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</si>
  <si>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</si>
  <si>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</si>
  <si>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</si>
  <si>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</si>
  <si>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</si>
  <si>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</si>
  <si>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</si>
  <si>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</si>
  <si>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</si>
  <si>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</si>
  <si>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</si>
  <si>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</si>
  <si>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</si>
  <si>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</si>
  <si>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</si>
  <si>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</si>
  <si>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</si>
  <si>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</si>
  <si>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</si>
  <si>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</si>
  <si>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</si>
  <si>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</si>
  <si>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</si>
  <si>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</si>
  <si>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</si>
  <si>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</si>
  <si>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</si>
  <si>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</si>
  <si>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</si>
  <si>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</si>
  <si>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</si>
  <si>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</si>
  <si>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</si>
  <si>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</si>
  <si>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</si>
  <si>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</si>
  <si>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</si>
  <si>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</si>
  <si>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</si>
  <si>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</si>
  <si>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</si>
  <si>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</si>
  <si>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</si>
  <si>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</si>
  <si>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</si>
  <si>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</si>
  <si>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</si>
  <si>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</si>
  <si>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</si>
  <si>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</si>
  <si>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</si>
  <si>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</si>
  <si>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</si>
  <si>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</si>
  <si>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</si>
  <si>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</si>
  <si>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</si>
  <si>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</si>
  <si>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</si>
  <si>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</si>
  <si>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</si>
  <si>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</si>
  <si>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</si>
  <si>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</si>
  <si>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</si>
  <si>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</si>
  <si>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</si>
  <si>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</si>
  <si>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</si>
  <si>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</si>
  <si>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</si>
  <si>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</si>
  <si>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</si>
  <si>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</si>
  <si>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</si>
  <si>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</si>
  <si>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</si>
  <si>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</si>
  <si>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</si>
  <si>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</si>
  <si>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</si>
  <si>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</si>
  <si>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</si>
  <si>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</si>
  <si>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</si>
  <si>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</si>
  <si>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</si>
  <si>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</si>
  <si>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</si>
  <si>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</si>
  <si>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</si>
  <si>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</si>
  <si>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</si>
  <si>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</si>
  <si>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</si>
  <si>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</si>
  <si>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</si>
  <si>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</si>
  <si>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</si>
  <si>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</si>
  <si>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</si>
  <si>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</si>
  <si>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</si>
  <si>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</si>
  <si>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</si>
  <si>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</si>
  <si>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</si>
  <si>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</si>
  <si>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</si>
  <si>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</si>
  <si>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</si>
  <si>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</si>
  <si>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</si>
  <si>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</si>
  <si>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</si>
  <si>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</si>
  <si>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</si>
  <si>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</si>
  <si>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</si>
  <si>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</si>
  <si>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</si>
  <si>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</si>
  <si>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</si>
  <si>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</si>
  <si>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</si>
  <si>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</si>
  <si>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</si>
  <si>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</si>
  <si>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</si>
  <si>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</si>
  <si>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</si>
  <si>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</si>
  <si>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</si>
  <si>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</si>
  <si>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</si>
  <si>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</si>
  <si>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</si>
  <si>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</si>
  <si>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</si>
  <si>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</si>
  <si>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</si>
  <si>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</si>
  <si>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</si>
  <si>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</si>
  <si>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</si>
  <si>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</si>
  <si>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</si>
  <si>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</si>
  <si>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</si>
  <si>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</si>
  <si>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</si>
  <si>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</si>
  <si>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</si>
  <si>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</si>
  <si>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</si>
  <si>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</si>
  <si>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</si>
  <si>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</si>
  <si>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</si>
  <si>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</si>
  <si>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</si>
  <si>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</si>
  <si>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</si>
  <si>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</si>
  <si>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</si>
  <si>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</si>
  <si>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</si>
  <si>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</si>
  <si>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</si>
  <si>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</si>
  <si>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</si>
  <si>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</si>
  <si>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</si>
  <si>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</si>
  <si>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</si>
  <si>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</si>
  <si>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</si>
  <si>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</si>
  <si>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</si>
  <si>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</si>
  <si>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</si>
  <si>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</si>
  <si>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</si>
  <si>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</si>
  <si>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</si>
  <si>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</si>
  <si>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</si>
  <si>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</si>
  <si>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</si>
  <si>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</si>
  <si>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</si>
  <si>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</si>
  <si>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</si>
  <si>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</si>
  <si>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</si>
  <si>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</si>
  <si>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</si>
  <si>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</si>
  <si>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</si>
  <si>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</si>
  <si>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</si>
  <si>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</si>
  <si>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</si>
  <si>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</si>
  <si>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</si>
  <si>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</si>
  <si>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</si>
  <si>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</si>
  <si>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</si>
  <si>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</si>
  <si>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</si>
  <si>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</si>
  <si>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</si>
  <si>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</si>
  <si>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</si>
  <si>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</si>
  <si>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</si>
  <si>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</si>
  <si>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</si>
  <si>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</si>
  <si>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</si>
  <si>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</si>
  <si>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</si>
  <si>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</si>
  <si>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</si>
  <si>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</si>
  <si>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</si>
  <si>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</si>
  <si>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</si>
  <si>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</si>
  <si>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</si>
  <si>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</si>
  <si>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</si>
  <si>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</si>
  <si>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</si>
  <si>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</si>
  <si>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</si>
  <si>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</si>
  <si>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</si>
  <si>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</si>
  <si>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</si>
  <si>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</si>
  <si>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</si>
  <si>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</si>
  <si>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</si>
  <si>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</si>
  <si>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</si>
  <si>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</si>
  <si>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</si>
  <si>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</si>
  <si>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</si>
  <si>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</si>
  <si>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</si>
  <si>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</si>
  <si>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</si>
  <si>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</si>
  <si>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</si>
  <si>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</si>
  <si>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</si>
  <si>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</si>
  <si>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</si>
  <si>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</si>
  <si>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</si>
  <si>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</si>
  <si>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</si>
  <si>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</si>
  <si>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</si>
  <si>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</si>
  <si>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</si>
  <si>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</si>
  <si>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</si>
  <si>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</si>
  <si>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</si>
  <si>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</si>
  <si>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</si>
  <si>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</si>
  <si>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</si>
  <si>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</si>
  <si>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</si>
  <si>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</si>
  <si>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</si>
  <si>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</si>
  <si>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</si>
  <si>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</si>
  <si>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</si>
  <si>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</si>
  <si>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</si>
  <si>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</si>
  <si>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</si>
  <si>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</si>
  <si>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</si>
  <si>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</si>
  <si>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</si>
  <si>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</si>
  <si>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</si>
  <si>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</si>
  <si>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</si>
  <si>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</si>
  <si>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</si>
  <si>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</si>
  <si>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</si>
  <si>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</si>
  <si>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</si>
  <si>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</si>
  <si>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</si>
  <si>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</si>
  <si>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</si>
  <si>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</si>
  <si>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</si>
  <si>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</si>
  <si>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</si>
  <si>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</si>
  <si>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</si>
  <si>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</si>
  <si>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</si>
  <si>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</si>
  <si>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</si>
  <si>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</si>
  <si>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</si>
  <si>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</si>
  <si>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</si>
  <si>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</si>
  <si>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</si>
  <si>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</si>
  <si>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</si>
  <si>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</si>
  <si>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</si>
  <si>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</si>
  <si>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</si>
  <si>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</si>
  <si>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</si>
  <si>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</si>
  <si>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</si>
  <si>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</si>
  <si>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</si>
  <si>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</si>
  <si>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</si>
  <si>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</si>
  <si>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</si>
  <si>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</si>
  <si>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</si>
  <si>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</si>
  <si>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</si>
  <si>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</si>
  <si>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</si>
  <si>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</si>
  <si>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</si>
  <si>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</si>
  <si>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</si>
  <si>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</si>
  <si>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</si>
  <si>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</si>
  <si>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</si>
  <si>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</si>
  <si>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</si>
  <si>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</si>
  <si>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</si>
  <si>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</si>
  <si>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</si>
  <si>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</si>
  <si>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</si>
  <si>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</si>
  <si>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</si>
  <si>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</si>
  <si>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</si>
  <si>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</si>
  <si>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</si>
  <si>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</si>
  <si>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</si>
  <si>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</si>
  <si>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</si>
  <si>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</si>
  <si>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</si>
  <si>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</si>
  <si>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</si>
  <si>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</si>
  <si>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</si>
  <si>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</si>
  <si>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</si>
  <si>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</si>
  <si>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</si>
  <si>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</si>
  <si>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</si>
  <si>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</si>
  <si>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</si>
  <si>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</si>
  <si>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</si>
  <si>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</si>
  <si>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</si>
  <si>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</si>
  <si>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</si>
  <si>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</si>
  <si>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</si>
  <si>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</si>
  <si>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</si>
  <si>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</si>
  <si>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</si>
  <si>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</si>
  <si>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</si>
  <si>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</si>
  <si>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</si>
  <si>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</si>
  <si>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</si>
  <si>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</si>
  <si>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</si>
  <si>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</si>
  <si>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</si>
  <si>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</si>
  <si>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</si>
  <si>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</si>
  <si>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</si>
  <si>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</si>
  <si>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</si>
  <si>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</si>
  <si>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</si>
  <si>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</si>
  <si>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</si>
  <si>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</si>
  <si>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</si>
  <si>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</si>
  <si>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</si>
  <si>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</si>
  <si>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</si>
  <si>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</si>
  <si>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</si>
  <si>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</si>
  <si>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</si>
  <si>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</si>
  <si>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</si>
  <si>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</si>
  <si>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</si>
  <si>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</si>
  <si>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</si>
  <si>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</si>
  <si>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</si>
  <si>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</si>
  <si>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</si>
  <si>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</si>
  <si>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</si>
  <si>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</si>
  <si>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</si>
  <si>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</si>
  <si>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</si>
  <si>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</si>
  <si>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</si>
  <si>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</si>
  <si>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</si>
  <si>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</si>
  <si>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</si>
  <si>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</si>
  <si>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</si>
  <si>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</si>
  <si>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</si>
  <si>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</si>
  <si>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</si>
  <si>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</si>
  <si>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</si>
  <si>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</si>
  <si>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</si>
  <si>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</si>
  <si>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</si>
  <si>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</si>
  <si>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</si>
  <si>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</si>
  <si>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</si>
  <si>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</si>
  <si>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</si>
  <si>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</si>
  <si>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</si>
  <si>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</si>
  <si>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</si>
  <si>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</si>
  <si>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</si>
  <si>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</si>
  <si>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</si>
  <si>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</si>
  <si>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</si>
  <si>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</si>
  <si>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</si>
  <si>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</si>
  <si>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</si>
  <si>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</si>
  <si>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</si>
  <si>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</si>
  <si>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</si>
  <si>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</si>
  <si>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</si>
  <si>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</si>
  <si>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</si>
  <si>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</si>
  <si>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</si>
  <si>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</si>
  <si>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</si>
  <si>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</si>
  <si>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</si>
  <si>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</si>
  <si>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</si>
  <si>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</si>
  <si>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</si>
  <si>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</si>
  <si>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</si>
  <si>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</si>
  <si>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</si>
  <si>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</si>
  <si>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</si>
  <si>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</si>
  <si>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</si>
  <si>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</si>
  <si>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</si>
  <si>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</si>
  <si>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</si>
  <si>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</si>
  <si>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</si>
  <si>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</si>
  <si>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</si>
  <si>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</si>
  <si>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</si>
  <si>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</si>
  <si>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</si>
  <si>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</si>
  <si>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</si>
  <si>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</si>
  <si>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</si>
  <si>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</si>
  <si>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</si>
  <si>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</si>
  <si>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</si>
  <si>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</si>
  <si>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</si>
  <si>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</si>
  <si>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</si>
  <si>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</si>
  <si>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</si>
  <si>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</si>
  <si>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</si>
  <si>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</si>
  <si>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</si>
  <si>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</si>
  <si>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</si>
  <si>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</si>
  <si>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</si>
  <si>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</si>
  <si>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</si>
  <si>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</si>
  <si>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</si>
  <si>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</si>
  <si>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</si>
  <si>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</si>
  <si>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</si>
  <si>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</si>
  <si>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</si>
  <si>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</si>
  <si>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</si>
  <si>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</si>
  <si>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</si>
  <si>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</si>
  <si>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</si>
  <si>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</si>
  <si>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</si>
  <si>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</si>
  <si>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</si>
  <si>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</si>
  <si>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</si>
  <si>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</si>
  <si>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</si>
  <si>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</si>
  <si>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</si>
  <si>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</si>
  <si>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</si>
  <si>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</si>
  <si>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</si>
  <si>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</si>
  <si>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</si>
  <si>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</si>
  <si>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</si>
  <si>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</si>
  <si>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</si>
  <si>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</si>
  <si>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</si>
  <si>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</si>
  <si>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</si>
  <si>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</si>
  <si>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</si>
  <si>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</si>
  <si>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</si>
  <si>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</si>
  <si>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</si>
  <si>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</si>
  <si>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</si>
  <si>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</si>
  <si>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</si>
  <si>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</si>
  <si>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</si>
  <si>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</si>
  <si>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</si>
  <si>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</si>
  <si>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</si>
  <si>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</si>
  <si>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</si>
  <si>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</si>
  <si>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</si>
  <si>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</si>
  <si>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</si>
  <si>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</si>
  <si>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</si>
  <si>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</si>
  <si>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</si>
  <si>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</si>
  <si>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</si>
  <si>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</si>
  <si>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</si>
  <si>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</si>
  <si>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</si>
  <si>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</si>
  <si>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</si>
  <si>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</si>
  <si>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</si>
  <si>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</si>
  <si>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</si>
  <si>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</si>
  <si>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</si>
  <si>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</si>
  <si>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</si>
  <si>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</si>
  <si>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</si>
  <si>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</si>
  <si>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</si>
  <si>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</si>
  <si>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</si>
  <si>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</si>
  <si>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</si>
  <si>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</si>
  <si>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</si>
  <si>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</si>
  <si>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</si>
  <si>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</si>
  <si>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</si>
  <si>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</si>
  <si>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</si>
  <si>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</si>
  <si>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</si>
  <si>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</si>
  <si>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</si>
  <si>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</si>
  <si>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</si>
  <si>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</si>
  <si>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</si>
  <si>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</si>
  <si>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</si>
  <si>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</si>
  <si>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</si>
  <si>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</si>
  <si>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</si>
  <si>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</si>
  <si>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</si>
  <si>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</si>
  <si>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</si>
  <si>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</si>
  <si>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</si>
  <si>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</si>
  <si>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</si>
  <si>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</si>
  <si>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</si>
  <si>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</si>
  <si>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</si>
  <si>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</si>
  <si>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</si>
  <si>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</si>
  <si>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</si>
  <si>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</si>
  <si>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</si>
  <si>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</si>
  <si>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</si>
  <si>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</si>
  <si>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</si>
  <si>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</si>
  <si>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</si>
  <si>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</si>
  <si>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</si>
  <si>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</si>
  <si>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</si>
  <si>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</si>
  <si>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</si>
  <si>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</si>
  <si>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</si>
  <si>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</si>
  <si>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</si>
  <si>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</si>
  <si>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</si>
  <si>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</si>
  <si>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</si>
  <si>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</si>
  <si>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</si>
  <si>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</si>
  <si>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</si>
  <si>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</si>
  <si>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</si>
  <si>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</si>
  <si>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</si>
  <si>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</si>
  <si>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</si>
  <si>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</si>
  <si>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</si>
  <si>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</si>
  <si>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</si>
  <si>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</si>
  <si>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</si>
  <si>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</si>
  <si>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</si>
  <si>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</si>
  <si>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</si>
  <si>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</si>
  <si>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</si>
  <si>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</si>
  <si>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</si>
  <si>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</si>
  <si>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</si>
  <si>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</si>
  <si>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</si>
  <si>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</si>
  <si>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</si>
  <si>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</si>
  <si>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</si>
  <si>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</si>
  <si>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</si>
  <si>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</si>
  <si>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</si>
  <si>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</si>
  <si>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</si>
  <si>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</si>
  <si>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</si>
  <si>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</si>
  <si>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</si>
  <si>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</si>
  <si>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</si>
  <si>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</si>
  <si>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</si>
  <si>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</si>
  <si>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</si>
  <si>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</si>
  <si>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</si>
  <si>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</si>
  <si>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</si>
  <si>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</si>
  <si>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</si>
  <si>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</si>
  <si>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</si>
  <si>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</si>
  <si>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</si>
  <si>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</si>
  <si>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</si>
  <si>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</si>
  <si>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</si>
  <si>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</si>
  <si>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</si>
  <si>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</si>
  <si>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</si>
  <si>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</si>
  <si>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</si>
  <si>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</si>
  <si>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</si>
  <si>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</si>
  <si>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</si>
  <si>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</si>
  <si>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</si>
  <si>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</si>
  <si>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</si>
  <si>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</si>
  <si>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</si>
  <si>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</si>
  <si>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</si>
  <si>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</si>
  <si>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</si>
  <si>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</si>
  <si>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</si>
  <si>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</si>
  <si>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</si>
  <si>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</si>
  <si>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</si>
  <si>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</si>
  <si>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</si>
  <si>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</si>
  <si>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</si>
  <si>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</si>
  <si>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</si>
  <si>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</si>
  <si>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</si>
  <si>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</si>
  <si>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</si>
  <si>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</si>
  <si>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</si>
  <si>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</si>
  <si>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</si>
  <si>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</si>
  <si>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</si>
  <si>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</si>
  <si>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</si>
  <si>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</si>
  <si>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</si>
  <si>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</si>
  <si>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</si>
  <si>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</si>
  <si>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</si>
  <si>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</si>
  <si>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</si>
  <si>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</si>
  <si>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</si>
  <si>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</si>
  <si>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</si>
  <si>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</si>
  <si>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</si>
  <si>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</si>
  <si>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</si>
  <si>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</si>
  <si>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</si>
  <si>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</si>
  <si>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</si>
  <si>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</si>
  <si>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</si>
  <si>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</si>
  <si>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</si>
  <si>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</si>
  <si>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</si>
  <si>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</si>
  <si>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</si>
  <si>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</si>
  <si>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</si>
  <si>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</si>
  <si>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</si>
  <si>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</si>
  <si>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</si>
  <si>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</si>
  <si>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</si>
  <si>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</si>
  <si>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</si>
  <si>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</si>
  <si>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</si>
  <si>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</si>
  <si>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</si>
  <si>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</si>
  <si>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</si>
  <si>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</si>
  <si>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</si>
  <si>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</si>
  <si>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</si>
  <si>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</si>
  <si>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</si>
  <si>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</si>
  <si>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</si>
  <si>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</si>
  <si>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</si>
  <si>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</si>
  <si>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</si>
  <si>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</si>
  <si>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</si>
  <si>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</si>
  <si>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</si>
  <si>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</si>
  <si>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</si>
  <si>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</si>
  <si>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</si>
  <si>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</si>
  <si>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</si>
  <si>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</si>
  <si>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</si>
  <si>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</si>
  <si>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</si>
  <si>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</si>
  <si>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</si>
  <si>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</si>
  <si>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</si>
  <si>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</si>
  <si>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</si>
  <si>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</si>
  <si>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</si>
  <si>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</si>
  <si>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</si>
  <si>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</si>
  <si>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</si>
  <si>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</si>
  <si>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</si>
  <si>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</si>
  <si>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</si>
  <si>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</si>
  <si>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</si>
  <si>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</si>
  <si>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</si>
  <si>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</si>
  <si>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</si>
  <si>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</si>
  <si>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</si>
  <si>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</si>
  <si>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</si>
  <si>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</si>
  <si>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</si>
  <si>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</si>
  <si>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</si>
  <si>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</si>
  <si>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</si>
  <si>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</si>
  <si>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</si>
  <si>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</si>
  <si>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</si>
  <si>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</si>
  <si>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</si>
  <si>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</si>
  <si>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</si>
  <si>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</si>
  <si>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</si>
  <si>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</si>
  <si>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</si>
  <si>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</si>
  <si>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</si>
  <si>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</si>
  <si>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</si>
  <si>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</si>
  <si>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</si>
  <si>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</si>
  <si>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</si>
  <si>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</si>
  <si>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</si>
  <si>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</si>
  <si>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</si>
  <si>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</si>
  <si>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</si>
  <si>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</si>
  <si>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</si>
  <si>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</si>
  <si>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</si>
  <si>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</si>
  <si>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</si>
  <si>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</si>
  <si>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</si>
  <si>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</si>
  <si>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</si>
  <si>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</si>
  <si>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</si>
  <si>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</si>
  <si>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</si>
  <si>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</si>
  <si>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</si>
  <si>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</si>
  <si>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</si>
  <si>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</si>
  <si>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</si>
  <si>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</si>
  <si>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</si>
  <si>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</si>
  <si>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</si>
  <si>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</si>
  <si>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</si>
  <si>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</si>
  <si>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</si>
  <si>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</si>
  <si>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</si>
  <si>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</si>
  <si>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</si>
  <si>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</si>
  <si>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</si>
  <si>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</si>
  <si>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</si>
  <si>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</si>
  <si>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</si>
  <si>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</si>
  <si>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</si>
  <si>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</si>
  <si>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</si>
  <si>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</si>
  <si>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</si>
  <si>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</si>
  <si>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</si>
  <si>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</si>
  <si>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</si>
  <si>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</si>
  <si>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</si>
  <si>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</si>
  <si>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</si>
  <si>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</si>
  <si>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</si>
  <si>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</si>
  <si>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</si>
  <si>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</si>
  <si>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</si>
  <si>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</si>
  <si>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</si>
  <si>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</si>
  <si>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</si>
  <si>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</si>
  <si>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</si>
  <si>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</si>
  <si>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</si>
  <si>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</si>
  <si>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</si>
  <si>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</si>
  <si>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</si>
  <si>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</si>
  <si>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</si>
  <si>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</si>
  <si>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</si>
  <si>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</si>
  <si>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</si>
  <si>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</si>
  <si>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</si>
  <si>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</si>
  <si>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</si>
  <si>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</si>
  <si>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</si>
  <si>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</si>
  <si>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</si>
  <si>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</si>
  <si>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</si>
  <si>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</si>
  <si>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</si>
  <si>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</si>
  <si>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</si>
  <si>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</si>
  <si>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</si>
  <si>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</si>
  <si>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</si>
  <si>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</si>
  <si>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</si>
  <si>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</si>
  <si>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</si>
  <si>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</si>
  <si>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</si>
  <si>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</si>
  <si>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</si>
  <si>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</si>
  <si>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</si>
  <si>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</si>
  <si>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</si>
  <si>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</si>
  <si>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</si>
  <si>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</si>
  <si>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</si>
  <si>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</si>
  <si>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</si>
  <si>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</si>
  <si>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</si>
  <si>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</si>
  <si>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</si>
  <si>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</si>
  <si>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</si>
  <si>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</si>
  <si>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</si>
  <si>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</si>
  <si>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</si>
  <si>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</si>
  <si>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</si>
  <si>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</si>
  <si>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</si>
  <si>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</si>
  <si>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</si>
  <si>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</si>
  <si>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</si>
  <si>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</si>
  <si>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</si>
  <si>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</si>
  <si>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</si>
  <si>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</si>
  <si>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</si>
  <si>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</si>
  <si>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</si>
  <si>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</si>
  <si>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</si>
  <si>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</si>
  <si>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</si>
  <si>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</si>
  <si>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</si>
  <si>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</si>
  <si>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</si>
  <si>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</si>
  <si>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</si>
  <si>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</si>
  <si>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</si>
  <si>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</si>
  <si>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</si>
  <si>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</si>
  <si>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</si>
  <si>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</si>
  <si>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</si>
  <si>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</si>
  <si>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</si>
  <si>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</si>
  <si>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</si>
  <si>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</si>
  <si>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</si>
  <si>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</si>
  <si>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</si>
  <si>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</si>
  <si>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</si>
  <si>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</si>
  <si>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</si>
  <si>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</si>
  <si>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</si>
  <si>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</si>
  <si>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</si>
  <si>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</si>
  <si>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</si>
  <si>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</si>
  <si>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</si>
  <si>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</si>
  <si>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</si>
  <si>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</si>
  <si>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</si>
  <si>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</si>
  <si>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</si>
  <si>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</si>
  <si>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</si>
  <si>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</si>
  <si>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</si>
  <si>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</si>
  <si>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</si>
  <si>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</si>
  <si>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</si>
  <si>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</si>
  <si>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</si>
  <si>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</si>
  <si>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</si>
  <si>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</si>
  <si>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</si>
  <si>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</si>
  <si>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</si>
  <si>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</si>
  <si>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</si>
  <si>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</si>
  <si>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</si>
  <si>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</si>
  <si>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</si>
  <si>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</si>
  <si>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</si>
  <si>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</si>
  <si>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</si>
  <si>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</si>
  <si>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</si>
  <si>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</si>
  <si>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</si>
  <si>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</si>
  <si>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</si>
  <si>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</si>
  <si>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</si>
  <si>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</si>
  <si>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</si>
  <si>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</si>
  <si>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</si>
  <si>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</si>
  <si>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</si>
  <si>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</si>
  <si>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</si>
  <si>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</si>
  <si>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</si>
  <si>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</si>
  <si>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</si>
  <si>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</si>
  <si>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</si>
  <si>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</si>
  <si>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</si>
  <si>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</si>
  <si>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</si>
  <si>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</si>
  <si>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</si>
  <si>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</si>
  <si>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</si>
  <si>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</si>
  <si>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</si>
  <si>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</si>
  <si>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</si>
  <si>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</si>
  <si>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</si>
  <si>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</si>
  <si>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</si>
  <si>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</si>
  <si>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</si>
  <si>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</si>
  <si>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</si>
  <si>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</si>
  <si>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</si>
  <si>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</si>
  <si>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</si>
  <si>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</si>
  <si>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</si>
  <si>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</si>
  <si>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</si>
  <si>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</si>
  <si>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</si>
  <si>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</si>
  <si>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</si>
  <si>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</si>
  <si>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</si>
  <si>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</si>
  <si>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</si>
  <si>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</si>
  <si>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</si>
  <si>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</si>
  <si>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</si>
  <si>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</si>
  <si>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</si>
  <si>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</si>
  <si>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</si>
  <si>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</si>
  <si>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</si>
  <si>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</si>
  <si>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</si>
  <si>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</si>
  <si>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</si>
  <si>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</si>
  <si>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</si>
  <si>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</si>
  <si>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</si>
  <si>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</si>
  <si>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</si>
  <si>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</si>
  <si>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</si>
  <si>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</si>
  <si>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</si>
  <si>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</si>
  <si>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</si>
  <si>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</si>
  <si>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</si>
  <si>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</si>
  <si>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</si>
  <si>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</si>
  <si>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</si>
  <si>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</si>
  <si>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</si>
  <si>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</si>
  <si>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</si>
  <si>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</si>
  <si>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</si>
  <si>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</si>
  <si>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</si>
  <si>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</si>
  <si>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</si>
  <si>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</si>
  <si>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</si>
  <si>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</si>
  <si>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</si>
  <si>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</si>
  <si>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</si>
  <si>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</si>
  <si>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</si>
  <si>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</si>
  <si>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</si>
  <si>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</si>
  <si>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</si>
  <si>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</si>
  <si>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</si>
  <si>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</si>
  <si>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</si>
  <si>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</si>
  <si>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</si>
  <si>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</si>
  <si>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</si>
  <si>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</si>
  <si>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</si>
  <si>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</si>
  <si>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</si>
  <si>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</si>
  <si>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</si>
  <si>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</si>
  <si>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</si>
  <si>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</si>
  <si>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</si>
  <si>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</si>
  <si>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</si>
  <si>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</si>
  <si>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</si>
  <si>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</si>
  <si>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</si>
  <si>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</si>
  <si>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</si>
  <si>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</si>
  <si>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</si>
  <si>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</si>
  <si>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</si>
  <si>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</si>
  <si>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</si>
  <si>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</si>
  <si>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</si>
  <si>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</si>
  <si>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</si>
  <si>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</si>
  <si>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</si>
  <si>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</si>
  <si>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</si>
  <si>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</si>
  <si>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</si>
  <si>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</si>
  <si>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</si>
  <si>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</si>
  <si>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</si>
  <si>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</si>
  <si>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</si>
  <si>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</si>
  <si>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</si>
  <si>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</si>
  <si>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</si>
  <si>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</si>
  <si>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</si>
  <si>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</si>
  <si>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</si>
  <si>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</si>
  <si>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</si>
  <si>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</si>
  <si>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</si>
  <si>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</si>
  <si>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</si>
  <si>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</si>
  <si>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</si>
  <si>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</si>
  <si>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</si>
  <si>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</si>
  <si>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</si>
  <si>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</si>
  <si>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</si>
  <si>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</si>
  <si>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</si>
  <si>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</si>
  <si>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</si>
  <si>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</si>
  <si>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</si>
  <si>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</si>
  <si>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</si>
  <si>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</si>
  <si>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</si>
  <si>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</si>
  <si>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</si>
  <si>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</si>
  <si>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</si>
  <si>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</si>
  <si>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</si>
  <si>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</si>
  <si>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</si>
  <si>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</si>
  <si>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</si>
  <si>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</si>
  <si>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</si>
  <si>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</si>
  <si>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</si>
  <si>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</si>
  <si>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</si>
  <si>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</si>
  <si>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</si>
  <si>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</si>
  <si>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</si>
  <si>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</si>
  <si>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</si>
  <si>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</si>
  <si>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</si>
  <si>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</si>
  <si>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</si>
  <si>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</si>
  <si>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</si>
  <si>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</si>
  <si>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</si>
  <si>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</si>
  <si>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</si>
  <si>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</si>
  <si>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</si>
  <si>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</si>
  <si>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</si>
  <si>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</si>
  <si>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</si>
  <si>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</si>
  <si>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</si>
  <si>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</si>
  <si>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</si>
  <si>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</si>
  <si>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</si>
  <si>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</si>
  <si>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</si>
  <si>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</si>
  <si>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</si>
  <si>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</si>
  <si>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</si>
  <si>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</si>
  <si>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</si>
  <si>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</si>
  <si>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</si>
  <si>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</si>
  <si>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</si>
  <si>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</si>
  <si>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</si>
  <si>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</si>
  <si>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</si>
  <si>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</si>
  <si>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</si>
  <si>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</si>
  <si>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</si>
  <si>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</si>
  <si>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</si>
  <si>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</si>
  <si>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</si>
  <si>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</si>
  <si>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</si>
  <si>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</si>
  <si>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</si>
  <si>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</si>
  <si>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</si>
  <si>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</si>
  <si>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</si>
  <si>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</si>
  <si>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</si>
  <si>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</si>
  <si>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</si>
  <si>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</si>
  <si>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</si>
  <si>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</si>
  <si>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</si>
  <si>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</si>
  <si>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</si>
  <si>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</si>
  <si>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</si>
  <si>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</si>
  <si>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</si>
  <si>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</si>
  <si>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</si>
  <si>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</si>
  <si>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</si>
  <si>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</si>
  <si>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</si>
  <si>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</si>
  <si>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</si>
  <si>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</si>
  <si>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</si>
  <si>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</si>
  <si>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</si>
  <si>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</si>
  <si>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</si>
  <si>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</si>
  <si>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</si>
  <si>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</si>
  <si>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</si>
  <si>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</si>
  <si>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</si>
  <si>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</si>
  <si>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</si>
  <si>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</si>
  <si>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</si>
  <si>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</si>
  <si>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</si>
  <si>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</si>
  <si>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</si>
  <si>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</si>
  <si>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</si>
  <si>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</si>
  <si>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</si>
  <si>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</si>
  <si>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</si>
  <si>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</si>
  <si>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</si>
  <si>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</si>
  <si>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</si>
  <si>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</si>
  <si>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</si>
  <si>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</si>
  <si>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</si>
  <si>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</si>
  <si>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</si>
  <si>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</si>
  <si>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</si>
  <si>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</si>
  <si>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</si>
  <si>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</si>
  <si>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</si>
  <si>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</si>
  <si>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</si>
  <si>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</si>
  <si>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</si>
  <si>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</si>
  <si>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</si>
  <si>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</si>
  <si>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</si>
  <si>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</si>
  <si>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</si>
  <si>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</si>
  <si>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</si>
  <si>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</si>
  <si>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</si>
  <si>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</si>
  <si>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</si>
  <si>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</si>
  <si>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</si>
  <si>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</si>
  <si>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</si>
  <si>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</si>
  <si>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</si>
  <si>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</si>
  <si>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</si>
  <si>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</si>
  <si>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</si>
  <si>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</si>
  <si>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</si>
  <si>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</si>
  <si>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</si>
  <si>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</si>
  <si>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</si>
  <si>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</si>
  <si>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</si>
  <si>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</si>
  <si>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</si>
  <si>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</si>
  <si>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</si>
  <si>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</si>
  <si>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</si>
  <si>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</si>
  <si>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</si>
  <si>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</si>
  <si>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</si>
  <si>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</si>
  <si>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</si>
  <si>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</si>
  <si>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</si>
  <si>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</si>
  <si>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</si>
  <si>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</si>
  <si>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</si>
  <si>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</si>
  <si>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</si>
  <si>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</si>
  <si>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</si>
  <si>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</si>
  <si>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</si>
  <si>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</si>
  <si>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</si>
  <si>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</si>
  <si>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</si>
  <si>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</si>
  <si>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</si>
  <si>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</si>
  <si>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</si>
  <si>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</si>
  <si>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</si>
  <si>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</si>
  <si>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</si>
  <si>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</si>
  <si>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</si>
  <si>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</si>
  <si>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</si>
  <si>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</si>
  <si>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</si>
  <si>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</si>
  <si>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</si>
  <si>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</si>
  <si>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</si>
  <si>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</si>
  <si>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</si>
  <si>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</si>
  <si>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</si>
  <si>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</si>
  <si>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</si>
  <si>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</si>
  <si>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</si>
  <si>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</si>
  <si>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</si>
  <si>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</si>
  <si>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</si>
  <si>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</si>
  <si>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</si>
  <si>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</si>
  <si>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</si>
  <si>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</si>
  <si>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</si>
  <si>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</si>
  <si>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</si>
  <si>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</si>
  <si>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</si>
  <si>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</si>
  <si>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</si>
  <si>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</si>
  <si>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</si>
  <si>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</si>
  <si>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</si>
  <si>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</si>
  <si>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</si>
  <si>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</si>
  <si>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</si>
  <si>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</si>
  <si>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</si>
  <si>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</si>
  <si>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</si>
  <si>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</si>
  <si>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</si>
  <si>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</si>
  <si>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</si>
  <si>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</si>
  <si>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</si>
  <si>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</si>
  <si>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</si>
  <si>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</si>
  <si>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</si>
  <si>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</si>
  <si>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</si>
  <si>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</si>
  <si>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</si>
  <si>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</si>
  <si>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</si>
  <si>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</si>
  <si>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</si>
  <si>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</si>
  <si>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</si>
  <si>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</si>
  <si>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</si>
  <si>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</si>
  <si>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</si>
  <si>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</si>
  <si>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</si>
  <si>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</si>
  <si>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</si>
  <si>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</si>
  <si>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</si>
  <si>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</si>
  <si>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</si>
  <si>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</si>
  <si>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</si>
  <si>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</si>
  <si>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</si>
  <si>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</si>
  <si>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</si>
  <si>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</si>
  <si>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</si>
  <si>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</si>
  <si>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</si>
  <si>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</si>
  <si>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</si>
  <si>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</si>
  <si>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</si>
  <si>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</si>
  <si>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</si>
  <si>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</si>
  <si>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</si>
  <si>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</si>
  <si>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</si>
  <si>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</si>
  <si>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</si>
  <si>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</si>
  <si>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</si>
  <si>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</si>
  <si>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</si>
  <si>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</si>
  <si>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</si>
  <si>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</si>
  <si>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</si>
  <si>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</si>
  <si>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</si>
  <si>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</si>
  <si>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</si>
  <si>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</si>
  <si>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</si>
  <si>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</si>
  <si>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</si>
  <si>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</si>
  <si>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</si>
  <si>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</si>
  <si>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</si>
  <si>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</si>
  <si>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</si>
  <si>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</si>
  <si>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</si>
  <si>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</si>
  <si>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</si>
  <si>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</si>
  <si>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</si>
  <si>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</si>
  <si>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</si>
  <si>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</si>
  <si>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</si>
  <si>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</si>
  <si>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</si>
  <si>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</si>
  <si>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</si>
  <si>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</si>
  <si>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</si>
  <si>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</si>
  <si>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</si>
  <si>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</si>
  <si>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</si>
  <si>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</si>
  <si>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</si>
  <si>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</si>
  <si>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</si>
  <si>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</si>
  <si>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</si>
  <si>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</si>
  <si>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</si>
  <si>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</si>
  <si>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</si>
  <si>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</si>
  <si>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</si>
  <si>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</si>
  <si>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</si>
  <si>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</si>
  <si>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</si>
  <si>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</si>
  <si>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</si>
  <si>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</si>
  <si>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</si>
  <si>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</si>
  <si>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</si>
  <si>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</si>
  <si>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</si>
  <si>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</si>
  <si>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</si>
  <si>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</si>
  <si>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</si>
  <si>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</si>
  <si>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</si>
  <si>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</si>
  <si>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</si>
  <si>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</si>
  <si>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</si>
  <si>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</si>
  <si>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</si>
  <si>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</si>
  <si>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</si>
  <si>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</si>
  <si>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</si>
  <si>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</si>
  <si>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</si>
  <si>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</si>
  <si>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</si>
  <si>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</si>
  <si>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</si>
  <si>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</si>
  <si>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</si>
  <si>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</si>
  <si>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</si>
  <si>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</si>
  <si>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</si>
  <si>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</si>
  <si>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</si>
  <si>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</si>
  <si>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</si>
  <si>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</si>
  <si>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</si>
  <si>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</si>
  <si>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</si>
  <si>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</si>
  <si>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</si>
  <si>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</si>
  <si>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</si>
  <si>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</si>
  <si>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</si>
  <si>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</si>
  <si>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</si>
  <si>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</si>
  <si>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</si>
  <si>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</si>
  <si>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</si>
  <si>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</si>
  <si>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</si>
  <si>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</si>
  <si>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</si>
  <si>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</si>
  <si>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</si>
  <si>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</si>
  <si>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</si>
  <si>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</si>
  <si>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</si>
  <si>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</si>
  <si>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</si>
  <si>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</si>
  <si>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</si>
  <si>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</si>
  <si>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</si>
  <si>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</si>
  <si>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</si>
  <si>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</si>
  <si>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</si>
  <si>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</si>
  <si>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</si>
  <si>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</si>
  <si>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</si>
  <si>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</si>
  <si>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</si>
  <si>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</si>
  <si>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</si>
  <si>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</si>
  <si>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</si>
  <si>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</si>
  <si>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</si>
  <si>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</si>
  <si>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</si>
  <si>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</si>
  <si>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</si>
  <si>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</si>
  <si>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</si>
  <si>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</si>
  <si>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</si>
  <si>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</si>
  <si>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</si>
  <si>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</si>
  <si>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</si>
  <si>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</si>
  <si>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</si>
  <si>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</si>
  <si>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</si>
  <si>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</si>
  <si>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</si>
  <si>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</si>
  <si>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</si>
  <si>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</si>
  <si>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</si>
  <si>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</si>
  <si>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</si>
  <si>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</si>
  <si>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</si>
  <si>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</si>
  <si>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</si>
  <si>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</si>
  <si>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</si>
  <si>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</si>
  <si>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</si>
  <si>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</si>
  <si>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</si>
  <si>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</si>
  <si>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</si>
  <si>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</si>
  <si>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</si>
  <si>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</si>
  <si>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</si>
  <si>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</si>
  <si>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</si>
  <si>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</si>
  <si>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</si>
  <si>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</si>
  <si>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</si>
  <si>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</si>
  <si>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</si>
  <si>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</si>
  <si>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</si>
  <si>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</si>
  <si>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</si>
  <si>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</si>
  <si>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</si>
  <si>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</si>
  <si>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</si>
  <si>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</si>
  <si>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</si>
  <si>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</si>
  <si>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</si>
  <si>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</si>
  <si>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</si>
  <si>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</si>
  <si>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</si>
  <si>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</si>
  <si>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</si>
  <si>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</si>
  <si>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</si>
  <si>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</si>
  <si>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</si>
  <si>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</si>
  <si>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</si>
  <si>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</si>
  <si>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</si>
  <si>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</si>
  <si>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</si>
  <si>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</si>
  <si>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</si>
  <si>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</si>
  <si>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</si>
  <si>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</si>
  <si>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</si>
  <si>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</si>
  <si>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</si>
  <si>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</si>
  <si>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</si>
  <si>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</si>
  <si>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</si>
  <si>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</si>
  <si>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</si>
  <si>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</si>
  <si>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</si>
  <si>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</si>
  <si>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</si>
  <si>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</si>
  <si>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</si>
  <si>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</si>
  <si>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</si>
  <si>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</si>
  <si>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</si>
  <si>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</si>
  <si>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</si>
  <si>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</si>
  <si>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</si>
  <si>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</si>
  <si>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</si>
  <si>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</si>
  <si>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</si>
  <si>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</si>
  <si>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</si>
  <si>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</si>
  <si>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</si>
  <si>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</si>
  <si>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</si>
  <si>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</si>
  <si>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</si>
  <si>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</si>
  <si>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</si>
  <si>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</si>
  <si>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</si>
  <si>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</si>
  <si>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</si>
  <si>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</si>
  <si>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</si>
  <si>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</si>
  <si>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</si>
  <si>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</si>
  <si>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</si>
  <si>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</si>
  <si>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</si>
  <si>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</si>
  <si>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</si>
  <si>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</si>
  <si>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</si>
  <si>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</si>
  <si>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</si>
  <si>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</si>
  <si>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</si>
  <si>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</si>
  <si>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</si>
  <si>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</si>
  <si>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</si>
  <si>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</si>
  <si>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</si>
  <si>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</si>
  <si>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</si>
  <si>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</si>
  <si>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</si>
  <si>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</si>
  <si>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</si>
  <si>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</si>
  <si>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</si>
  <si>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</si>
  <si>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</si>
  <si>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</si>
  <si>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</si>
  <si>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</si>
  <si>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</si>
  <si>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</si>
  <si>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</si>
  <si>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</si>
  <si>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</si>
  <si>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</si>
  <si>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</si>
  <si>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</si>
  <si>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</si>
  <si>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</si>
  <si>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</si>
  <si>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</si>
  <si>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</si>
  <si>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</si>
  <si>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</si>
  <si>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</si>
  <si>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</si>
  <si>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</si>
  <si>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</si>
  <si>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</si>
  <si>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</si>
  <si>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</si>
  <si>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</si>
  <si>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</si>
  <si>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</si>
  <si>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</si>
  <si>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</si>
  <si>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</si>
  <si>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</si>
  <si>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</si>
  <si>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</si>
  <si>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</si>
  <si>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</si>
  <si>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</si>
  <si>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</si>
  <si>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</si>
  <si>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</si>
  <si>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</si>
  <si>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</si>
  <si>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</si>
  <si>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</si>
  <si>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</si>
  <si>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</si>
  <si>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</si>
  <si>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</si>
  <si>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</si>
  <si>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</si>
  <si>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</si>
  <si>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</si>
  <si>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</si>
  <si>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</si>
  <si>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</si>
  <si>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</si>
  <si>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</si>
  <si>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</si>
  <si>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</si>
  <si>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</si>
  <si>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</si>
  <si>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</si>
  <si>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</si>
  <si>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</si>
  <si>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</si>
  <si>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</si>
  <si>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</si>
  <si>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</si>
  <si>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</si>
  <si>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</si>
  <si>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</si>
  <si>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</si>
  <si>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</si>
  <si>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</si>
  <si>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</si>
  <si>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</si>
  <si>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</si>
  <si>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</si>
  <si>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</si>
  <si>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</si>
  <si>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</si>
  <si>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</si>
  <si>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</si>
  <si>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</si>
  <si>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</si>
  <si>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</si>
  <si>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</si>
  <si>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</si>
  <si>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</si>
  <si>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</si>
  <si>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</si>
  <si>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</si>
  <si>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</si>
  <si>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</si>
  <si>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</si>
  <si>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</si>
  <si>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</si>
  <si>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</si>
  <si>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</si>
  <si>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</si>
  <si>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</si>
  <si>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</si>
  <si>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</si>
  <si>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</si>
  <si>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</si>
  <si>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</si>
  <si>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</si>
  <si>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</si>
  <si>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</si>
  <si>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</si>
  <si>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</si>
  <si>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</si>
  <si>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</si>
  <si>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</si>
  <si>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</si>
  <si>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</si>
  <si>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</si>
  <si>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</si>
  <si>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</si>
  <si>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</si>
  <si>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</si>
  <si>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</si>
  <si>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</si>
  <si>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</si>
  <si>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</si>
  <si>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</si>
  <si>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</si>
  <si>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</si>
  <si>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</si>
  <si>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</si>
  <si>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</si>
  <si>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</si>
  <si>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</si>
  <si>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</si>
  <si>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</si>
  <si>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</si>
  <si>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</si>
  <si>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</si>
  <si>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</si>
  <si>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</si>
  <si>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</si>
  <si>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</si>
  <si>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</si>
  <si>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</si>
  <si>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</si>
  <si>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</si>
  <si>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</si>
  <si>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</si>
  <si>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</si>
  <si>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</si>
  <si>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</si>
  <si>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</si>
  <si>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</si>
  <si>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</si>
  <si>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</si>
  <si>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</si>
  <si>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</si>
  <si>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</si>
  <si>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</si>
  <si>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</si>
  <si>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</si>
  <si>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</si>
  <si>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</si>
  <si>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</si>
  <si>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</si>
  <si>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</si>
  <si>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</si>
  <si>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</si>
  <si>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</si>
  <si>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</si>
  <si>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</si>
  <si>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</si>
  <si>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</si>
  <si>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</si>
  <si>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</si>
  <si>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</si>
  <si>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</si>
  <si>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</si>
  <si>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</si>
  <si>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</si>
  <si>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</si>
  <si>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</si>
  <si>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</si>
  <si>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</si>
  <si>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</si>
  <si>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</si>
  <si>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</si>
  <si>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</si>
  <si>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</si>
  <si>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</si>
  <si>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</si>
  <si>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</si>
  <si>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</si>
  <si>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</si>
  <si>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</si>
  <si>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</si>
  <si>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</si>
  <si>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</si>
  <si>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</si>
  <si>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</si>
  <si>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</si>
  <si>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</si>
  <si>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</si>
  <si>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</si>
  <si>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</si>
  <si>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</si>
  <si>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</si>
  <si>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</si>
  <si>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</si>
  <si>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</si>
  <si>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</si>
  <si>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</si>
  <si>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</si>
  <si>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</si>
  <si>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</si>
  <si>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</si>
  <si>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</si>
  <si>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</si>
  <si>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</si>
  <si>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</si>
  <si>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</si>
  <si>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</si>
  <si>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</si>
  <si>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</si>
  <si>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</si>
  <si>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</si>
  <si>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</si>
  <si>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</si>
  <si>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</si>
  <si>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</si>
  <si>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</si>
  <si>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</si>
  <si>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</si>
  <si>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</si>
  <si>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</si>
  <si>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</si>
  <si>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</si>
  <si>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</si>
  <si>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</si>
  <si>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</si>
  <si>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</si>
  <si>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</si>
  <si>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</si>
  <si>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</si>
  <si>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</si>
  <si>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</si>
  <si>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</si>
  <si>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</si>
  <si>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</si>
  <si>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</si>
  <si>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</si>
  <si>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</si>
  <si>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</si>
  <si>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</si>
  <si>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</si>
  <si>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</si>
  <si>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</si>
  <si>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</si>
  <si>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</si>
  <si>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</si>
  <si>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</si>
  <si>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</si>
  <si>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</si>
  <si>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</si>
  <si>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</si>
  <si>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</si>
  <si>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</si>
  <si>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</si>
  <si>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</si>
  <si>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</si>
  <si>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</si>
  <si>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</si>
  <si>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</si>
  <si>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</si>
  <si>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</si>
  <si>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</si>
  <si>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</si>
  <si>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</si>
  <si>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</si>
  <si>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</si>
  <si>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</si>
  <si>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</si>
  <si>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</si>
  <si>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</si>
  <si>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</si>
  <si>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</si>
  <si>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</si>
  <si>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</si>
  <si>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</si>
  <si>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</si>
  <si>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</si>
  <si>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</si>
  <si>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</si>
  <si>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</si>
  <si>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</si>
  <si>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</si>
  <si>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</si>
  <si>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</si>
  <si>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</si>
  <si>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</si>
  <si>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</si>
  <si>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</si>
  <si>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</si>
  <si>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</si>
  <si>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</si>
  <si>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</si>
  <si>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</si>
  <si>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</si>
  <si>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</si>
  <si>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</si>
  <si>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</si>
  <si>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</si>
  <si>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</si>
  <si>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</si>
  <si>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</si>
  <si>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</si>
  <si>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</si>
  <si>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</si>
  <si>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</si>
  <si>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</si>
  <si>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</si>
  <si>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</si>
  <si>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</si>
  <si>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</si>
  <si>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</si>
  <si>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</si>
  <si>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</si>
  <si>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</si>
  <si>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</si>
  <si>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</si>
  <si>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</si>
  <si>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</si>
  <si>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</si>
  <si>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</si>
  <si>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</si>
  <si>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</si>
  <si>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</si>
  <si>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</si>
  <si>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</si>
  <si>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</si>
  <si>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</si>
  <si>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</si>
  <si>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</si>
  <si>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</si>
  <si>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</si>
  <si>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</si>
  <si>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</si>
  <si>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</si>
  <si>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</si>
  <si>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</si>
  <si>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</si>
  <si>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</si>
  <si>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</si>
  <si>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</si>
  <si>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</si>
  <si>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</si>
  <si>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</si>
  <si>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</si>
  <si>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</si>
  <si>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</si>
  <si>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</si>
  <si>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</si>
  <si>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</si>
  <si>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</si>
  <si>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</si>
  <si>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</si>
  <si>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</si>
  <si>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</si>
  <si>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</si>
  <si>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</si>
  <si>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</si>
  <si>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</si>
  <si>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</si>
  <si>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</si>
  <si>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</si>
  <si>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</si>
  <si>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</si>
  <si>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</si>
  <si>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</si>
  <si>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</si>
  <si>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</si>
  <si>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</si>
  <si>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</si>
  <si>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</si>
  <si>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</si>
  <si>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</si>
  <si>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</si>
  <si>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</si>
  <si>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</si>
  <si>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</si>
  <si>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</si>
  <si>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</si>
  <si>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</si>
  <si>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</si>
  <si>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</si>
  <si>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</si>
  <si>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</si>
  <si>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</si>
  <si>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</si>
  <si>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</si>
  <si>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</si>
  <si>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</si>
  <si>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</si>
  <si>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</si>
  <si>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</si>
  <si>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</si>
  <si>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</si>
  <si>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</si>
  <si>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</si>
  <si>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</si>
  <si>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</si>
  <si>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</si>
  <si>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</si>
  <si>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</si>
  <si>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</si>
  <si>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</si>
  <si>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</si>
  <si>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</si>
  <si>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</si>
  <si>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</si>
  <si>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</si>
  <si>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</si>
  <si>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</si>
  <si>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</si>
  <si>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</si>
  <si>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</si>
  <si>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</si>
  <si>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</si>
  <si>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</si>
  <si>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</si>
  <si>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</si>
  <si>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</si>
  <si>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</si>
  <si>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</si>
  <si>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</si>
  <si>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</si>
  <si>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</si>
  <si>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</si>
  <si>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</si>
  <si>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</si>
  <si>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</si>
  <si>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</si>
  <si>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</si>
  <si>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</si>
  <si>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</si>
  <si>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</si>
  <si>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</si>
  <si>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</si>
  <si>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</si>
  <si>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</si>
  <si>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</si>
  <si>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</si>
  <si>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</si>
  <si>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</si>
  <si>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</si>
  <si>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</si>
  <si>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</si>
  <si>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</si>
  <si>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</si>
  <si>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</si>
  <si>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</si>
  <si>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</si>
  <si>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</si>
  <si>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</si>
  <si>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</si>
  <si>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</si>
  <si>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</si>
  <si>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</si>
  <si>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</si>
  <si>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</si>
  <si>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</si>
  <si>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</si>
  <si>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</si>
  <si>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</si>
  <si>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</si>
  <si>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</si>
  <si>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</si>
  <si>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</si>
  <si>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</si>
  <si>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</si>
  <si>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</si>
  <si>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</si>
  <si>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</si>
  <si>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</si>
  <si>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</si>
  <si>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</si>
  <si>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</si>
  <si>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</si>
  <si>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</si>
  <si>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</si>
  <si>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</si>
  <si>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</si>
  <si>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</si>
  <si>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</si>
  <si>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</si>
  <si>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</si>
  <si>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</si>
  <si>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</si>
  <si>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</si>
  <si>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</si>
  <si>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</si>
  <si>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</si>
  <si>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</si>
  <si>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</si>
  <si>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</si>
  <si>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</si>
  <si>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</si>
  <si>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</si>
  <si>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</si>
  <si>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</si>
  <si>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</si>
  <si>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</si>
  <si>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</si>
  <si>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</si>
  <si>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</si>
  <si>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</si>
  <si>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</si>
  <si>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</si>
  <si>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</si>
  <si>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</si>
  <si>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</si>
  <si>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</si>
  <si>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</si>
  <si>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</si>
  <si>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</si>
  <si>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</si>
  <si>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</si>
  <si>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</si>
  <si>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</si>
  <si>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</si>
  <si>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</si>
  <si>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</si>
  <si>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</si>
  <si>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</si>
  <si>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</si>
  <si>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</si>
  <si>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</si>
  <si>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</si>
  <si>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</si>
  <si>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</si>
  <si>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</si>
  <si>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</si>
  <si>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</si>
  <si>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</si>
  <si>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</si>
  <si>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</si>
  <si>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</si>
  <si>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</si>
  <si>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</si>
  <si>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</si>
  <si>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</si>
  <si>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</si>
  <si>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</si>
  <si>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</si>
  <si>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</si>
  <si>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</si>
  <si>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</si>
  <si>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</si>
  <si>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</si>
  <si>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</si>
  <si>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</si>
  <si>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</si>
  <si>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</si>
  <si>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</si>
  <si>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</si>
  <si>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</si>
  <si>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</si>
  <si>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</si>
  <si>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</si>
  <si>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</si>
  <si>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</si>
  <si>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</si>
  <si>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</si>
  <si>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</si>
  <si>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</si>
  <si>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</si>
  <si>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</si>
  <si>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</si>
  <si>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</si>
  <si>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</si>
  <si>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</si>
  <si>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</si>
  <si>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</si>
  <si>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</si>
  <si>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</si>
  <si>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</si>
  <si>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</si>
  <si>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</si>
  <si>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</si>
  <si>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</si>
  <si>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</si>
  <si>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</si>
  <si>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</si>
  <si>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</si>
  <si>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</si>
  <si>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</si>
  <si>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</si>
  <si>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</si>
  <si>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</si>
  <si>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</si>
  <si>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</si>
  <si>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</si>
  <si>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</si>
  <si>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</si>
  <si>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</si>
  <si>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</si>
  <si>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</si>
  <si>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</si>
  <si>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</si>
  <si>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</si>
  <si>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</si>
  <si>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</si>
  <si>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</si>
  <si>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</si>
  <si>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</si>
  <si>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</si>
  <si>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</si>
  <si>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</si>
  <si>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</si>
  <si>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</si>
  <si>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</si>
  <si>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</si>
  <si>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</si>
  <si>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</si>
  <si>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</si>
  <si>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</si>
  <si>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</si>
  <si>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</si>
  <si>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</si>
  <si>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</si>
  <si>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</si>
  <si>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</si>
  <si>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</si>
  <si>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</si>
  <si>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</si>
  <si>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</si>
  <si>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</si>
  <si>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</si>
  <si>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</si>
  <si>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</si>
  <si>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</si>
  <si>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</si>
  <si>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</si>
  <si>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</si>
  <si>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</si>
  <si>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</si>
  <si>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</si>
  <si>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</si>
  <si>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</si>
  <si>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</si>
  <si>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</si>
  <si>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</si>
  <si>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</si>
  <si>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</si>
  <si>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</si>
  <si>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</si>
  <si>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</si>
  <si>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</si>
  <si>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</si>
  <si>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</si>
  <si>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</si>
  <si>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</si>
  <si>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</si>
  <si>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</si>
  <si>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</si>
  <si>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</si>
  <si>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</si>
  <si>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</si>
  <si>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</si>
  <si>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</si>
  <si>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</si>
  <si>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</si>
  <si>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</si>
  <si>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</si>
  <si>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</si>
  <si>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</si>
  <si>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</si>
  <si>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</si>
  <si>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</si>
  <si>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</si>
  <si>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</si>
  <si>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</si>
  <si>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</si>
  <si>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</si>
  <si>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</si>
  <si>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</si>
  <si>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</si>
  <si>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</si>
  <si>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</si>
  <si>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</si>
  <si>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</si>
  <si>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</si>
  <si>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</si>
  <si>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</si>
  <si>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</si>
  <si>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</si>
  <si>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</si>
  <si>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</si>
  <si>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</si>
  <si>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</si>
  <si>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</si>
  <si>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</si>
  <si>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</si>
  <si>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</si>
  <si>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</si>
  <si>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</si>
  <si>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</si>
  <si>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</si>
  <si>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</si>
  <si>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</si>
  <si>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</si>
  <si>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</si>
  <si>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</si>
  <si>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</si>
  <si>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</si>
  <si>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</si>
  <si>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</si>
  <si>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</si>
  <si>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</si>
  <si>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</si>
  <si>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</si>
  <si>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</si>
  <si>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</si>
  <si>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</si>
  <si>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</si>
  <si>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</si>
  <si>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</si>
  <si>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</si>
  <si>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</si>
  <si>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</si>
  <si>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</si>
  <si>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</si>
  <si>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</si>
  <si>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</si>
  <si>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</si>
  <si>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</si>
  <si>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</si>
  <si>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</si>
  <si>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</si>
  <si>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</si>
  <si>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</si>
  <si>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</si>
  <si>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</si>
  <si>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</si>
  <si>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</si>
  <si>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</si>
  <si>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</si>
  <si>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</si>
  <si>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</si>
  <si>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</si>
  <si>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</si>
  <si>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</si>
  <si>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</si>
  <si>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</si>
  <si>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</si>
  <si>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</si>
  <si>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</si>
  <si>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</si>
  <si>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</si>
  <si>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</si>
  <si>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</si>
  <si>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</si>
  <si>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</si>
  <si>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</si>
  <si>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</si>
  <si>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</si>
  <si>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</si>
  <si>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</si>
  <si>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</si>
  <si>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</si>
  <si>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</si>
  <si>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</si>
  <si>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</si>
  <si>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</si>
  <si>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</si>
  <si>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</si>
  <si>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</si>
  <si>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</si>
  <si>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</si>
  <si>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</si>
  <si>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</si>
  <si>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</si>
  <si>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</si>
  <si>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</si>
  <si>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</si>
  <si>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</si>
  <si>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</si>
  <si>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</si>
  <si>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</si>
  <si>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</si>
  <si>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</si>
  <si>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</si>
  <si>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</si>
  <si>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</si>
  <si>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</si>
  <si>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</si>
  <si>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</si>
  <si>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</si>
  <si>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</si>
  <si>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</si>
  <si>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</si>
  <si>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</si>
  <si>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</si>
  <si>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</si>
  <si>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</si>
  <si>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</si>
  <si>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</si>
  <si>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</si>
  <si>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</si>
  <si>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</si>
  <si>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</si>
  <si>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</si>
  <si>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</si>
  <si>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</si>
  <si>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</si>
  <si>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</si>
  <si>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</si>
  <si>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</si>
  <si>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</si>
  <si>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</si>
  <si>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</si>
  <si>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</si>
  <si>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</si>
  <si>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</si>
  <si>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</si>
  <si>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</si>
  <si>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</si>
  <si>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</si>
  <si>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</si>
  <si>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</si>
  <si>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</si>
  <si>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</si>
  <si>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</si>
  <si>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</si>
  <si>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</si>
  <si>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</si>
  <si>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</si>
  <si>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</si>
  <si>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</si>
  <si>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</si>
  <si>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</si>
  <si>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</si>
  <si>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</si>
  <si>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</si>
  <si>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</si>
  <si>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</si>
  <si>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</si>
  <si>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</si>
  <si>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</si>
  <si>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</si>
  <si>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</si>
  <si>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</si>
  <si>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</si>
  <si>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</si>
  <si>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</si>
  <si>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</si>
  <si>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</si>
  <si>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</si>
  <si>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</si>
  <si>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</si>
  <si>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</si>
  <si>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</si>
  <si>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</si>
  <si>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</si>
  <si>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</si>
  <si>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</si>
  <si>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</si>
  <si>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</si>
  <si>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</si>
  <si>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</si>
  <si>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</si>
  <si>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</si>
  <si>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</si>
  <si>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</si>
  <si>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</si>
  <si>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</si>
  <si>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</si>
  <si>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</si>
  <si>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</si>
  <si>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</si>
  <si>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</si>
  <si>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</si>
  <si>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</si>
  <si>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</si>
  <si>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</si>
  <si>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</si>
  <si>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</si>
  <si>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</si>
  <si>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</si>
  <si>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</si>
  <si>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</si>
  <si>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</si>
  <si>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</si>
  <si>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</si>
  <si>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</si>
  <si>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</si>
  <si>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</si>
  <si>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</si>
  <si>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</si>
  <si>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</si>
  <si>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</si>
  <si>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</si>
  <si>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</si>
  <si>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</si>
  <si>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</si>
  <si>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</si>
  <si>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</si>
  <si>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</si>
  <si>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</si>
  <si>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</si>
  <si>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</si>
  <si>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</si>
  <si>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</si>
  <si>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</si>
  <si>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</si>
  <si>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</si>
  <si>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</si>
  <si>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</si>
  <si>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</si>
  <si>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</si>
  <si>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</si>
  <si>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</si>
  <si>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</si>
  <si>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</si>
  <si>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</si>
  <si>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</si>
  <si>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</si>
  <si>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</si>
  <si>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</si>
  <si>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</si>
  <si>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</si>
  <si>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</si>
  <si>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</si>
  <si>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</si>
  <si>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</si>
  <si>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</si>
  <si>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</si>
  <si>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</si>
  <si>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</si>
  <si>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</si>
  <si>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</si>
  <si>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</si>
  <si>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</si>
  <si>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</si>
  <si>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</si>
  <si>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</si>
  <si>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</si>
  <si>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</si>
  <si>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</si>
  <si>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</si>
  <si>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</si>
  <si>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</si>
  <si>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</si>
  <si>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</si>
  <si>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</si>
  <si>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</si>
  <si>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</si>
  <si>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</si>
  <si>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</si>
  <si>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</si>
  <si>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</si>
  <si>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</si>
  <si>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</si>
  <si>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</si>
  <si>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</si>
  <si>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</si>
  <si>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</si>
  <si>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</si>
  <si>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</si>
  <si>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</si>
  <si>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</si>
  <si>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</si>
  <si>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</si>
  <si>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</si>
  <si>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</si>
  <si>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</si>
  <si>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</si>
  <si>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</si>
  <si>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</si>
  <si>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</si>
  <si>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</si>
  <si>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</si>
  <si>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</si>
  <si>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</si>
  <si>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</si>
  <si>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</si>
  <si>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</si>
  <si>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</si>
  <si>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</si>
  <si>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</si>
  <si>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</si>
  <si>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</si>
  <si>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</si>
  <si>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</si>
  <si>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</si>
  <si>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</si>
  <si>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</si>
  <si>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</si>
  <si>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</si>
  <si>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</si>
  <si>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</si>
  <si>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</si>
  <si>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</si>
  <si>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</si>
  <si>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</si>
  <si>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</si>
  <si>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</si>
  <si>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</si>
  <si>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</si>
  <si>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</si>
  <si>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</si>
  <si>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</si>
  <si>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</si>
  <si>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</si>
  <si>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</si>
  <si>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</si>
  <si>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</si>
  <si>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</si>
  <si>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</si>
  <si>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</si>
  <si>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</si>
  <si>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</si>
  <si>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</si>
  <si>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</si>
  <si>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</si>
  <si>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</si>
  <si>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</si>
  <si>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</si>
  <si>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</si>
  <si>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</si>
  <si>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</si>
  <si>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</si>
  <si>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</si>
  <si>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</si>
  <si>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</si>
  <si>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</si>
  <si>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</si>
  <si>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</si>
  <si>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</si>
  <si>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</si>
  <si>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</si>
  <si>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</si>
  <si>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</si>
  <si>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</si>
  <si>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</si>
  <si>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</si>
  <si>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</si>
  <si>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</si>
  <si>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</si>
  <si>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</si>
  <si>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</si>
  <si>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</si>
  <si>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</si>
  <si>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</si>
  <si>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</si>
  <si>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</si>
  <si>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</si>
  <si>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</si>
  <si>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</si>
  <si>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</si>
  <si>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</si>
  <si>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</si>
  <si>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</si>
  <si>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</si>
  <si>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</si>
  <si>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</si>
  <si>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</si>
  <si>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</si>
  <si>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</si>
  <si>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</si>
  <si>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</si>
  <si>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</si>
  <si>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</si>
  <si>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</si>
  <si>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</si>
  <si>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</si>
  <si>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</si>
  <si>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</si>
  <si>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</si>
  <si>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</si>
  <si>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</si>
  <si>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</si>
  <si>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</si>
  <si>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</si>
  <si>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</si>
  <si>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</si>
  <si>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</si>
  <si>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</si>
  <si>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</si>
  <si>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</si>
  <si>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</si>
  <si>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</si>
  <si>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</si>
  <si>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</si>
  <si>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</si>
  <si>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</si>
  <si>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</si>
  <si>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</si>
  <si>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</si>
  <si>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</si>
  <si>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</si>
  <si>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</si>
  <si>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</si>
  <si>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</si>
  <si>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</si>
  <si>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</si>
  <si>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</si>
  <si>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</si>
  <si>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</si>
  <si>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</si>
  <si>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</si>
  <si>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</si>
  <si>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</si>
  <si>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</si>
  <si>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</si>
  <si>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</si>
  <si>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</si>
  <si>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</si>
  <si>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</si>
  <si>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</si>
  <si>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</si>
  <si>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</si>
  <si>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</si>
  <si>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</si>
  <si>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</si>
  <si>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</si>
  <si>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</si>
  <si>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</si>
  <si>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</si>
  <si>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</si>
  <si>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</si>
  <si>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</si>
  <si>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</si>
  <si>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</si>
  <si>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</si>
  <si>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</si>
  <si>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</si>
  <si>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</si>
  <si>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</si>
  <si>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</si>
  <si>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</si>
  <si>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</si>
  <si>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</si>
  <si>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</si>
  <si>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</si>
  <si>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</si>
  <si>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</si>
  <si>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</si>
  <si>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</si>
  <si>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</si>
  <si>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</si>
  <si>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</si>
  <si>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</si>
  <si>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</si>
  <si>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</si>
  <si>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</si>
  <si>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</si>
  <si>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</si>
  <si>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</si>
  <si>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</si>
  <si>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</si>
  <si>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</si>
  <si>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</si>
  <si>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</si>
  <si>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</si>
  <si>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</si>
  <si>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</si>
  <si>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</si>
  <si>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</si>
  <si>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</si>
  <si>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</si>
  <si>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</si>
  <si>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</si>
  <si>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</si>
  <si>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</si>
  <si>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</si>
  <si>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</si>
  <si>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</si>
  <si>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</si>
  <si>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</si>
  <si>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</si>
  <si>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</si>
  <si>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</si>
  <si>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</si>
  <si>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</si>
  <si>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</si>
  <si>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</si>
  <si>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</si>
  <si>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</si>
  <si>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</si>
  <si>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</si>
  <si>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</si>
  <si>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</si>
  <si>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</si>
  <si>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</si>
  <si>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</si>
  <si>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</si>
  <si>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</si>
  <si>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</si>
  <si>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</si>
  <si>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</si>
  <si>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</si>
  <si>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</si>
  <si>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</si>
  <si>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</si>
  <si>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</si>
  <si>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</si>
  <si>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</si>
  <si>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</si>
  <si>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</si>
  <si>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</si>
  <si>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</si>
  <si>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</si>
  <si>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</si>
  <si>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</si>
  <si>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</si>
  <si>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</si>
  <si>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</si>
  <si>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</si>
  <si>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</si>
  <si>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</si>
  <si>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</si>
  <si>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</si>
  <si>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</si>
  <si>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</si>
  <si>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</si>
  <si>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</si>
  <si>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</si>
  <si>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</si>
  <si>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</si>
  <si>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</si>
  <si>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</si>
  <si>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</si>
  <si>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</si>
  <si>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</si>
  <si>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</si>
  <si>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</si>
  <si>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</si>
  <si>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</si>
  <si>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</si>
  <si>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</si>
  <si>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</si>
  <si>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</si>
  <si>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</si>
  <si>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</si>
  <si>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</si>
  <si>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</si>
  <si>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</si>
  <si>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</si>
  <si>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</si>
  <si>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</si>
  <si>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</si>
  <si>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</si>
  <si>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</si>
  <si>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</si>
  <si>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</si>
  <si>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</si>
  <si>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</si>
  <si>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</si>
  <si>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</si>
  <si>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</si>
  <si>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</si>
  <si>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</si>
  <si>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</si>
  <si>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</si>
  <si>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</si>
  <si>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</si>
  <si>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</si>
  <si>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</si>
  <si>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</si>
  <si>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</si>
  <si>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</si>
  <si>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</si>
  <si>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</si>
  <si>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</si>
  <si>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</si>
  <si>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</si>
  <si>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</si>
  <si>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</si>
  <si>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</si>
  <si>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</si>
  <si>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</si>
  <si>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</si>
  <si>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</si>
  <si>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</si>
  <si>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</si>
  <si>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</si>
  <si>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</si>
  <si>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</si>
  <si>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</si>
  <si>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</si>
  <si>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</si>
  <si>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</si>
  <si>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</si>
  <si>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</si>
  <si>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</si>
  <si>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</si>
  <si>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</si>
  <si>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</si>
  <si>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</si>
  <si>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</si>
  <si>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</si>
  <si>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</si>
  <si>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</si>
  <si>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</si>
  <si>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</si>
  <si>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</si>
  <si>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</si>
  <si>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</si>
  <si>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</si>
  <si>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</si>
  <si>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</si>
  <si>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</si>
  <si>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</si>
  <si>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</si>
  <si>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</si>
  <si>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</si>
  <si>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</si>
  <si>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</si>
  <si>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</si>
  <si>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</si>
  <si>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</si>
  <si>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</si>
  <si>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</si>
  <si>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</si>
  <si>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</si>
  <si>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</si>
  <si>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</si>
  <si>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</si>
  <si>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</si>
  <si>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</si>
  <si>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</si>
  <si>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</si>
  <si>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</si>
  <si>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</si>
  <si>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</si>
  <si>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</si>
  <si>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</si>
  <si>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</si>
  <si>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</si>
  <si>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</si>
  <si>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</si>
  <si>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</si>
  <si>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</si>
  <si>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</si>
  <si>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</si>
  <si>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</si>
  <si>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</si>
  <si>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</si>
  <si>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</si>
  <si>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</si>
  <si>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</si>
  <si>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</si>
  <si>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</si>
  <si>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</si>
  <si>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</si>
  <si>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</si>
  <si>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</si>
  <si>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</si>
  <si>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</si>
  <si>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</si>
  <si>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</si>
  <si>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</si>
  <si>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</si>
  <si>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</si>
  <si>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</si>
  <si>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</si>
  <si>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</si>
  <si>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</si>
  <si>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</si>
  <si>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</si>
  <si>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</si>
  <si>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</si>
  <si>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</si>
  <si>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</si>
  <si>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</si>
  <si>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</si>
  <si>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</si>
  <si>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</si>
  <si>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</si>
  <si>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</si>
  <si>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</si>
  <si>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</si>
  <si>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</si>
  <si>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</si>
  <si>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</si>
  <si>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</si>
  <si>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</si>
  <si>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</si>
  <si>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</si>
  <si>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</si>
  <si>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</si>
  <si>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</si>
  <si>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</si>
  <si>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</si>
  <si>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</si>
  <si>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</si>
  <si>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</si>
  <si>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</si>
  <si>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</si>
  <si>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</si>
  <si>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</si>
  <si>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</si>
  <si>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</si>
  <si>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</si>
  <si>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</si>
  <si>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</si>
  <si>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</si>
  <si>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</si>
  <si>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</si>
  <si>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</si>
  <si>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</si>
  <si>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</si>
  <si>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</si>
  <si>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</si>
  <si>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</si>
  <si>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</si>
  <si>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</si>
  <si>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</si>
  <si>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</si>
  <si>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</si>
  <si>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</si>
  <si>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</si>
  <si>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</si>
  <si>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</si>
  <si>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</si>
  <si>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</si>
  <si>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</si>
  <si>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</si>
  <si>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</si>
  <si>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</si>
  <si>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</si>
  <si>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</si>
  <si>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</si>
  <si>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</si>
  <si>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</si>
  <si>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</si>
  <si>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</si>
  <si>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</si>
  <si>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</si>
  <si>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</si>
  <si>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</si>
  <si>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</si>
  <si>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</si>
  <si>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</si>
  <si>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</si>
  <si>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</si>
  <si>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</si>
  <si>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</si>
  <si>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</si>
  <si>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</si>
  <si>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</si>
  <si>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</si>
  <si>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</si>
  <si>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</si>
  <si>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</si>
  <si>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</si>
  <si>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</si>
  <si>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</si>
  <si>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</si>
  <si>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</si>
  <si>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</si>
  <si>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</si>
  <si>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</si>
  <si>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</si>
  <si>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</si>
  <si>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</si>
  <si>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</si>
  <si>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</si>
  <si>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</si>
  <si>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</si>
  <si>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</si>
  <si>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</si>
  <si>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</si>
  <si>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</si>
  <si>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</si>
  <si>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</si>
  <si>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</si>
  <si>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</si>
  <si>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</si>
  <si>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</si>
  <si>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</si>
  <si>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</si>
  <si>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</si>
  <si>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</si>
  <si>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</si>
  <si>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</si>
  <si>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</si>
  <si>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</si>
  <si>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</si>
  <si>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</si>
  <si>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</si>
  <si>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</si>
  <si>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</si>
  <si>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</si>
  <si>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</si>
  <si>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</si>
  <si>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</si>
  <si>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</si>
  <si>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</si>
  <si>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</si>
  <si>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</si>
  <si>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</si>
  <si>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</si>
  <si>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</si>
  <si>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</si>
  <si>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</si>
  <si>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</si>
  <si>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</si>
  <si>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</si>
  <si>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</si>
  <si>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</si>
  <si>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</si>
  <si>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</si>
  <si>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</si>
  <si>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</si>
  <si>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</si>
  <si>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</si>
  <si>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</si>
  <si>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</si>
  <si>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</si>
  <si>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</si>
  <si>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</si>
  <si>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</si>
  <si>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</si>
  <si>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</si>
  <si>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</si>
  <si>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</si>
  <si>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</si>
  <si>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</si>
  <si>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</si>
  <si>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</si>
  <si>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</si>
  <si>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</si>
  <si>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</si>
  <si>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</si>
  <si>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</si>
  <si>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</si>
  <si>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</si>
  <si>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</si>
  <si>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</si>
  <si>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</si>
  <si>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</si>
  <si>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</si>
  <si>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</si>
  <si>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</si>
  <si>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</si>
  <si>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</si>
  <si>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</si>
  <si>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</si>
  <si>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</si>
  <si>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</si>
  <si>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</si>
  <si>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</si>
  <si>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</si>
  <si>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</si>
  <si>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</si>
  <si>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</si>
  <si>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</si>
  <si>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</si>
  <si>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</si>
  <si>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</si>
  <si>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</si>
  <si>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</si>
  <si>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</si>
  <si>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</si>
  <si>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</si>
  <si>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</si>
  <si>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</si>
  <si>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</si>
  <si>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</si>
  <si>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</si>
  <si>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</si>
  <si>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</si>
  <si>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</si>
  <si>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</si>
  <si>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</si>
  <si>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</si>
  <si>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</si>
  <si>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</si>
  <si>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</si>
  <si>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</si>
  <si>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</si>
  <si>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</si>
  <si>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</si>
  <si>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</si>
  <si>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</si>
  <si>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</si>
  <si>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</si>
  <si>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</si>
  <si>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</si>
  <si>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</si>
  <si>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</si>
  <si>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</si>
  <si>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</si>
  <si>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</si>
  <si>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</si>
  <si>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</si>
  <si>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</si>
  <si>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</si>
  <si>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</si>
  <si>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</si>
  <si>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</si>
  <si>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</si>
  <si>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</si>
  <si>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</si>
  <si>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</si>
  <si>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</si>
  <si>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</si>
  <si>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</si>
  <si>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</si>
  <si>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</si>
  <si>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</si>
  <si>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</si>
  <si>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</si>
  <si>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</si>
  <si>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</si>
  <si>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</si>
  <si>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</si>
  <si>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</si>
  <si>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</si>
  <si>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</si>
  <si>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</si>
  <si>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</si>
  <si>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</si>
  <si>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</si>
  <si>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</si>
  <si>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</si>
  <si>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</si>
  <si>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</si>
  <si>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</si>
  <si>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</si>
  <si>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</si>
  <si>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</si>
  <si>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</si>
  <si>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</si>
  <si>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</si>
  <si>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</si>
  <si>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</si>
  <si>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</si>
  <si>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</si>
  <si>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</si>
  <si>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</si>
  <si>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</si>
  <si>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</si>
  <si>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</si>
  <si>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</si>
  <si>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</si>
  <si>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</si>
  <si>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</si>
  <si>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</si>
  <si>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</si>
  <si>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</si>
  <si>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</si>
  <si>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</si>
  <si>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</si>
  <si>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</si>
  <si>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</si>
  <si>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</si>
  <si>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</si>
  <si>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</si>
  <si>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</si>
  <si>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</si>
  <si>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</si>
  <si>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</si>
  <si>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</si>
  <si>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</si>
  <si>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</si>
  <si>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</si>
  <si>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</si>
  <si>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</si>
  <si>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</si>
  <si>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</si>
  <si>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</si>
  <si>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</si>
  <si>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</si>
  <si>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</si>
  <si>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</si>
  <si>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</si>
  <si>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</si>
  <si>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</si>
  <si>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</si>
  <si>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</si>
  <si>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</si>
  <si>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</si>
  <si>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</si>
  <si>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</si>
  <si>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</si>
  <si>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</si>
  <si>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</si>
  <si>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</si>
  <si>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</si>
  <si>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</si>
  <si>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</si>
  <si>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</si>
  <si>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</si>
  <si>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</si>
  <si>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</si>
  <si>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</si>
  <si>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</si>
  <si>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</si>
  <si>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</si>
  <si>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</si>
  <si>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</si>
  <si>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</si>
  <si>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</si>
  <si>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</si>
  <si>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</si>
  <si>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</si>
  <si>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</si>
  <si>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</si>
  <si>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</si>
  <si>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</si>
  <si>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</si>
  <si>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</si>
  <si>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</si>
  <si>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</si>
  <si>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</si>
  <si>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</si>
  <si>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</si>
  <si>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</si>
  <si>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</si>
  <si>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</si>
  <si>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</si>
  <si>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</si>
  <si>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</si>
  <si>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</si>
  <si>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</si>
  <si>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</si>
  <si>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</si>
  <si>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</si>
  <si>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</si>
  <si>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</si>
  <si>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</si>
  <si>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</si>
  <si>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</si>
  <si>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</si>
  <si>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</si>
  <si>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</si>
  <si>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</si>
  <si>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</si>
  <si>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</si>
  <si>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</si>
  <si>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</si>
  <si>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</si>
  <si>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</si>
  <si>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</si>
  <si>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</si>
  <si>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</si>
  <si>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</si>
  <si>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</si>
  <si>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</si>
  <si>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</si>
  <si>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</si>
  <si>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</si>
  <si>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</si>
  <si>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</si>
  <si>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</si>
  <si>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</si>
  <si>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</si>
  <si>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</si>
  <si>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</si>
  <si>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</si>
  <si>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</si>
  <si>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</si>
  <si>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</si>
  <si>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</si>
  <si>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</si>
  <si>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</si>
  <si>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</si>
  <si>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</si>
  <si>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</si>
  <si>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</si>
  <si>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</si>
  <si>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</si>
  <si>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</si>
  <si>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</si>
  <si>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</si>
  <si>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</si>
  <si>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</si>
  <si>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</si>
  <si>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</si>
  <si>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</si>
  <si>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</si>
  <si>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</si>
  <si>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</si>
  <si>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</si>
  <si>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</si>
  <si>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</si>
  <si>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</si>
  <si>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</si>
  <si>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</si>
  <si>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</si>
  <si>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</si>
  <si>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</si>
  <si>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</si>
  <si>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</si>
  <si>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</si>
  <si>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</si>
  <si>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</si>
  <si>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</si>
  <si>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</si>
  <si>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</si>
  <si>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</si>
  <si>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</si>
  <si>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</si>
  <si>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</si>
  <si>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</si>
  <si>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</si>
  <si>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</si>
  <si>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</si>
  <si>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</si>
  <si>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</si>
  <si>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</si>
  <si>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</si>
  <si>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</si>
  <si>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</si>
  <si>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</si>
  <si>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</si>
  <si>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</si>
  <si>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</si>
  <si>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</si>
  <si>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</si>
  <si>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</si>
  <si>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</si>
  <si>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</si>
  <si>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</si>
  <si>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</si>
  <si>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</si>
  <si>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</si>
  <si>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</si>
  <si>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</si>
  <si>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</si>
  <si>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</si>
  <si>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</si>
  <si>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</si>
  <si>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</si>
  <si>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</si>
  <si>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</si>
  <si>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</si>
  <si>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</si>
  <si>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</si>
  <si>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</si>
  <si>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</si>
  <si>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</si>
  <si>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</si>
  <si>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</si>
  <si>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</si>
  <si>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</si>
  <si>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</si>
  <si>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</si>
  <si>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</si>
  <si>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</si>
  <si>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</si>
  <si>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</si>
  <si>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</si>
  <si>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</si>
  <si>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</si>
  <si>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</si>
  <si>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</si>
  <si>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</si>
  <si>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</si>
  <si>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</si>
  <si>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</si>
  <si>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</si>
  <si>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</si>
  <si>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</si>
  <si>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</si>
  <si>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</si>
  <si>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</si>
  <si>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</si>
  <si>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</si>
  <si>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</si>
  <si>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</si>
  <si>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</si>
  <si>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</si>
  <si>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</si>
  <si>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</si>
  <si>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</si>
  <si>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</si>
  <si>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</si>
  <si>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</si>
  <si>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</si>
  <si>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</si>
  <si>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</si>
  <si>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</si>
  <si>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</si>
  <si>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</si>
  <si>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</si>
  <si>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</si>
  <si>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</si>
  <si>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</si>
  <si>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</si>
  <si>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</si>
  <si>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</si>
  <si>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</si>
  <si>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</si>
  <si>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</si>
  <si>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</si>
  <si>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</si>
  <si>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</si>
  <si>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</si>
  <si>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</si>
  <si>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</si>
  <si>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</si>
  <si>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</si>
  <si>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</si>
  <si>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</si>
  <si>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</si>
  <si>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</si>
  <si>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</si>
  <si>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</si>
  <si>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</si>
  <si>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</si>
  <si>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</si>
  <si>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</si>
  <si>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</si>
  <si>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</si>
  <si>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</si>
  <si>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</si>
  <si>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</si>
  <si>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</si>
  <si>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</si>
  <si>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</si>
  <si>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</si>
  <si>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</si>
  <si>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</si>
  <si>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</si>
  <si>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</si>
  <si>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</si>
  <si>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</si>
  <si>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</si>
  <si>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</si>
  <si>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</si>
  <si>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</si>
  <si>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</si>
  <si>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</si>
  <si>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</si>
  <si>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</si>
  <si>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</si>
  <si>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</si>
  <si>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</si>
  <si>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</si>
  <si>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</si>
  <si>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</si>
  <si>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</si>
  <si>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</si>
  <si>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</si>
  <si>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</si>
  <si>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</si>
  <si>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</si>
  <si>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</si>
  <si>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</si>
  <si>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</si>
  <si>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</si>
  <si>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</si>
  <si>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</si>
  <si>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</si>
  <si>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</si>
  <si>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</si>
  <si>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</si>
  <si>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</si>
  <si>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</si>
  <si>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</si>
  <si>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</si>
  <si>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</si>
  <si>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</si>
  <si>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</si>
  <si>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</si>
  <si>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</si>
  <si>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</si>
  <si>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</si>
  <si>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</si>
  <si>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</si>
  <si>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</si>
  <si>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</si>
  <si>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</si>
  <si>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</si>
  <si>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</si>
  <si>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</si>
  <si>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</si>
  <si>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</si>
  <si>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</si>
  <si>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</si>
  <si>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</si>
  <si>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</si>
  <si>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</si>
  <si>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</si>
  <si>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</si>
  <si>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</si>
  <si>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</si>
  <si>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</si>
  <si>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</si>
  <si>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</si>
  <si>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</si>
  <si>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</si>
  <si>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</si>
  <si>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</si>
  <si>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</si>
  <si>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</si>
  <si>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</si>
  <si>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</si>
  <si>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</si>
  <si>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</si>
  <si>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</si>
  <si>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</si>
  <si>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</si>
  <si>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</si>
  <si>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</si>
  <si>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</si>
  <si>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</si>
  <si>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</si>
  <si>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</si>
  <si>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</si>
  <si>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</si>
  <si>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</si>
  <si>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</si>
  <si>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</si>
  <si>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</si>
  <si>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</si>
  <si>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</si>
  <si>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</si>
  <si>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</si>
  <si>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</si>
  <si>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</si>
  <si>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</si>
  <si>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</si>
  <si>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</si>
  <si>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</si>
  <si>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</si>
  <si>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</si>
  <si>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</si>
  <si>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</si>
  <si>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</si>
  <si>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</si>
  <si>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</si>
  <si>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</si>
  <si>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</si>
  <si>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</si>
  <si>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</si>
  <si>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</si>
  <si>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</si>
  <si>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</si>
  <si>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</si>
  <si>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</si>
  <si>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</si>
  <si>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</si>
  <si>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</si>
  <si>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</si>
  <si>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</si>
  <si>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</si>
  <si>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</si>
  <si>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</si>
  <si>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</si>
  <si>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</si>
  <si>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</si>
  <si>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</si>
  <si>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</si>
  <si>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</si>
  <si>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</si>
  <si>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</si>
  <si>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</si>
  <si>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</si>
  <si>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</si>
  <si>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</si>
  <si>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</si>
  <si>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</si>
  <si>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</si>
  <si>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</si>
  <si>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</si>
  <si>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</si>
  <si>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</si>
  <si>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</si>
  <si>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</si>
  <si>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</si>
  <si>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</si>
  <si>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</si>
  <si>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</si>
  <si>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</si>
  <si>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</si>
  <si>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</si>
  <si>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</si>
  <si>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</si>
  <si>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</si>
  <si>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</si>
  <si>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</si>
  <si>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</si>
  <si>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</si>
  <si>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</si>
  <si>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</si>
  <si>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</si>
  <si>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</si>
  <si>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</si>
  <si>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</si>
  <si>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</si>
  <si>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</si>
  <si>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</si>
  <si>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</si>
  <si>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</si>
  <si>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</si>
  <si>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</si>
  <si>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</si>
  <si>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</si>
  <si>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</si>
  <si>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</si>
  <si>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</si>
  <si>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</si>
  <si>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</si>
  <si>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</si>
  <si>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</si>
  <si>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</si>
  <si>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</si>
  <si>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</si>
  <si>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</si>
  <si>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</si>
  <si>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</si>
  <si>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</si>
  <si>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</si>
  <si>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</si>
  <si>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</si>
  <si>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</si>
  <si>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</si>
  <si>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</si>
  <si>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</si>
  <si>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</si>
  <si>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</si>
  <si>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</si>
  <si>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</si>
  <si>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</si>
  <si>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</si>
  <si>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</si>
  <si>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</si>
  <si>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</si>
  <si>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</si>
  <si>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</si>
  <si>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</si>
  <si>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</si>
  <si>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</si>
  <si>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</si>
  <si>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</si>
  <si>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</si>
  <si>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</si>
  <si>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</si>
  <si>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</si>
  <si>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</si>
  <si>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</si>
  <si>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</si>
  <si>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</si>
  <si>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</si>
  <si>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</si>
  <si>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</si>
  <si>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</si>
  <si>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</si>
  <si>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</si>
  <si>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</si>
  <si>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</si>
  <si>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</si>
  <si>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</si>
  <si>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</si>
  <si>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</si>
  <si>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</si>
  <si>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</si>
  <si>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</si>
  <si>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</si>
  <si>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</si>
  <si>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</si>
  <si>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</si>
  <si>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</si>
  <si>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</si>
  <si>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</si>
  <si>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</si>
  <si>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</si>
  <si>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</si>
  <si>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</si>
  <si>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</si>
  <si>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</si>
  <si>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</si>
  <si>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</si>
  <si>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</si>
  <si>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</si>
  <si>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</si>
  <si>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</si>
  <si>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</si>
  <si>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</si>
  <si>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</si>
  <si>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</si>
  <si>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</si>
  <si>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</si>
  <si>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</si>
  <si>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</si>
  <si>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</si>
  <si>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</si>
  <si>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</si>
  <si>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</si>
  <si>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</si>
  <si>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</si>
  <si>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</si>
  <si>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</si>
  <si>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</si>
  <si>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</si>
  <si>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</si>
  <si>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</si>
  <si>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</si>
  <si>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</si>
  <si>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</si>
  <si>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</si>
  <si>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</si>
  <si>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</si>
  <si>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</si>
  <si>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</si>
  <si>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</si>
  <si>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</si>
  <si>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</si>
  <si>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</si>
  <si>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</si>
  <si>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</si>
  <si>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</si>
  <si>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</si>
  <si>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</si>
  <si>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</si>
  <si>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</si>
  <si>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</si>
  <si>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</si>
  <si>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</si>
  <si>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</si>
  <si>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</si>
  <si>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</si>
  <si>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</si>
  <si>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</si>
  <si>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</si>
  <si>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</si>
  <si>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</si>
  <si>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</si>
  <si>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</si>
  <si>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</si>
  <si>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</si>
  <si>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</si>
  <si>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</si>
  <si>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</si>
  <si>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</si>
  <si>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</si>
  <si>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</si>
  <si>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</si>
  <si>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</si>
  <si>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</si>
  <si>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</si>
  <si>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</si>
  <si>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</si>
  <si>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</si>
  <si>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</si>
  <si>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</si>
  <si>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</si>
  <si>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</si>
  <si>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</si>
  <si>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</si>
  <si>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</si>
  <si>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</si>
  <si>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</si>
  <si>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</si>
  <si>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</si>
  <si>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</si>
  <si>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</si>
  <si>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</si>
  <si>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</si>
  <si>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</si>
  <si>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</si>
  <si>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</si>
  <si>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</si>
  <si>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</si>
  <si>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</si>
  <si>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</si>
  <si>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</si>
  <si>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</si>
  <si>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</si>
  <si>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</si>
  <si>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</si>
  <si>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</si>
  <si>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</si>
  <si>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</si>
  <si>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</si>
  <si>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</si>
  <si>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</si>
  <si>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</si>
  <si>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</si>
  <si>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</si>
  <si>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</si>
  <si>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</si>
  <si>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</si>
  <si>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</si>
  <si>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</si>
  <si>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</si>
  <si>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</si>
  <si>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</si>
  <si>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</si>
  <si>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</si>
  <si>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</si>
  <si>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</si>
  <si>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</si>
  <si>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</si>
  <si>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</si>
  <si>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</si>
  <si>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</si>
  <si>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</si>
  <si>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</si>
  <si>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</si>
  <si>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</si>
  <si>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</si>
  <si>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</si>
  <si>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</si>
  <si>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</si>
  <si>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</si>
  <si>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</si>
  <si>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</si>
  <si>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</si>
  <si>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</si>
  <si>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</si>
  <si>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</si>
  <si>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</si>
  <si>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</si>
  <si>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</si>
  <si>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</si>
  <si>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</si>
  <si>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</si>
  <si>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</si>
  <si>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</si>
  <si>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</si>
  <si>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</si>
  <si>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</si>
  <si>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</si>
  <si>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</si>
  <si>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</si>
  <si>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</si>
  <si>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</si>
  <si>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</si>
  <si>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</si>
  <si>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</si>
  <si>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</si>
  <si>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</si>
  <si>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</si>
  <si>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</si>
  <si>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</si>
  <si>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</si>
  <si>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</si>
  <si>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</si>
  <si>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</si>
  <si>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</si>
  <si>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</si>
  <si>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</si>
  <si>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</si>
  <si>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</si>
  <si>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</si>
  <si>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</si>
  <si>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</si>
  <si>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</si>
  <si>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</si>
  <si>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</si>
  <si>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</si>
  <si>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</si>
  <si>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</si>
  <si>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</si>
  <si>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</si>
  <si>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</si>
  <si>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</si>
  <si>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</si>
  <si>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</si>
  <si>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</si>
  <si>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</si>
  <si>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</si>
  <si>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</si>
  <si>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</si>
  <si>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</si>
  <si>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</si>
  <si>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</si>
  <si>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</si>
  <si>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</si>
  <si>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</si>
  <si>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</si>
  <si>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</si>
  <si>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</si>
  <si>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</si>
  <si>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</si>
  <si>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</si>
  <si>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</si>
  <si>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</si>
  <si>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</si>
  <si>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</si>
  <si>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</si>
  <si>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</si>
  <si>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</si>
  <si>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</si>
  <si>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</si>
  <si>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</si>
  <si>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</si>
  <si>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</si>
  <si>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</si>
  <si>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</si>
  <si>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</si>
  <si>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</si>
  <si>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</si>
  <si>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</si>
  <si>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</si>
  <si>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</si>
  <si>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</si>
  <si>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</si>
  <si>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</si>
  <si>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</si>
  <si>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</si>
  <si>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</si>
  <si>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</si>
  <si>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</si>
  <si>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</si>
  <si>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</si>
  <si>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</si>
  <si>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</si>
  <si>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</si>
  <si>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</si>
  <si>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</si>
  <si>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</si>
  <si>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</si>
  <si>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</si>
  <si>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</si>
  <si>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</si>
  <si>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</si>
  <si>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</si>
  <si>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</si>
  <si>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</si>
  <si>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</si>
  <si>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</si>
  <si>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</si>
  <si>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</si>
  <si>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</si>
  <si>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</si>
  <si>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</si>
  <si>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</si>
  <si>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</si>
  <si>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</si>
  <si>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</si>
  <si>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</si>
  <si>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</si>
  <si>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</si>
  <si>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</si>
  <si>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</si>
  <si>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</si>
  <si>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</si>
  <si>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</si>
  <si>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</si>
  <si>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</si>
  <si>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</si>
  <si>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</si>
  <si>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</si>
  <si>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</si>
  <si>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</si>
  <si>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</si>
  <si>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</si>
  <si>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</si>
  <si>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</si>
  <si>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</si>
  <si>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</si>
  <si>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</si>
  <si>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</si>
  <si>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</si>
  <si>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</si>
  <si>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</si>
  <si>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</si>
  <si>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</si>
  <si>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</si>
  <si>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</si>
  <si>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</si>
  <si>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</si>
  <si>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</si>
  <si>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</si>
  <si>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</si>
  <si>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</si>
  <si>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</si>
  <si>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</si>
  <si>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</si>
  <si>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</si>
  <si>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</si>
  <si>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</si>
  <si>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</si>
  <si>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</si>
  <si>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</si>
  <si>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</si>
  <si>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</si>
  <si>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</si>
  <si>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</si>
  <si>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</si>
  <si>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</si>
  <si>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</si>
  <si>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</si>
  <si>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</si>
  <si>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</si>
  <si>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</si>
  <si>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</si>
  <si>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</si>
  <si>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</si>
  <si>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</si>
  <si>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</si>
  <si>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</si>
  <si>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</si>
  <si>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</si>
  <si>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</si>
  <si>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</si>
  <si>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</si>
  <si>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</si>
  <si>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</si>
  <si>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</si>
  <si>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</si>
  <si>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</si>
  <si>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</si>
  <si>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</si>
  <si>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</si>
  <si>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</si>
  <si>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</si>
  <si>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</si>
  <si>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</si>
  <si>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</si>
  <si>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</si>
  <si>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</si>
  <si>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</si>
  <si>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</si>
  <si>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</si>
  <si>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</si>
  <si>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</si>
  <si>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</si>
  <si>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</si>
  <si>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</si>
  <si>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</si>
  <si>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</si>
  <si>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</si>
  <si>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</si>
  <si>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</si>
  <si>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</si>
  <si>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</si>
  <si>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</si>
  <si>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</si>
  <si>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</si>
  <si>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</si>
  <si>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</si>
  <si>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</si>
  <si>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</si>
  <si>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</si>
  <si>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</si>
  <si>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</si>
  <si>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</si>
  <si>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</si>
  <si>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</si>
  <si>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</si>
  <si>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</si>
  <si>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</si>
  <si>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</si>
  <si>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</si>
  <si>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</si>
  <si>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</si>
  <si>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</si>
  <si>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</si>
  <si>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</si>
  <si>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</si>
  <si>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</si>
  <si>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</si>
  <si>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</si>
  <si>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</si>
  <si>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</si>
  <si>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</si>
  <si>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</si>
  <si>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</si>
  <si>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</si>
  <si>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</si>
  <si>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</si>
  <si>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</si>
  <si>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</si>
  <si>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</si>
  <si>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</si>
  <si>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</si>
  <si>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</si>
  <si>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</si>
  <si>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</si>
  <si>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</si>
  <si>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</si>
  <si>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</si>
  <si>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</si>
  <si>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</si>
  <si>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</si>
  <si>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</si>
  <si>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</si>
  <si>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</si>
  <si>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</si>
  <si>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</si>
  <si>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</si>
  <si>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</si>
  <si>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</si>
  <si>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</si>
  <si>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</si>
  <si>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</si>
  <si>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</si>
  <si>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</si>
  <si>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</si>
  <si>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</si>
  <si>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</si>
  <si>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</si>
  <si>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</si>
  <si>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</si>
  <si>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</si>
  <si>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</si>
  <si>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</si>
  <si>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</si>
  <si>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</si>
  <si>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</si>
  <si>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</si>
  <si>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</si>
  <si>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</si>
  <si>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</si>
  <si>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</si>
  <si>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</si>
  <si>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</si>
  <si>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</si>
  <si>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</si>
  <si>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</si>
  <si>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</si>
  <si>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</si>
  <si>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</si>
  <si>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</si>
  <si>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</si>
  <si>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</si>
  <si>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</si>
  <si>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</si>
  <si>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</si>
  <si>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</si>
  <si>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</si>
  <si>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</si>
  <si>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</si>
  <si>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</si>
  <si>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</si>
  <si>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</si>
  <si>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</si>
  <si>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</si>
  <si>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</si>
  <si>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</si>
  <si>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</si>
  <si>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</si>
  <si>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</si>
  <si>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</si>
  <si>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</si>
  <si>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</si>
  <si>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</si>
  <si>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</si>
  <si>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</si>
  <si>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</si>
  <si>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</si>
  <si>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</si>
  <si>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</si>
  <si>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</si>
  <si>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</si>
  <si>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</si>
  <si>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</si>
  <si>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</si>
  <si>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</si>
  <si>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</si>
  <si>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</si>
  <si>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</si>
  <si>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</si>
  <si>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</si>
  <si>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</si>
  <si>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</si>
  <si>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</si>
  <si>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</si>
  <si>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</si>
  <si>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</si>
  <si>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</si>
  <si>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</si>
  <si>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</si>
  <si>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</si>
  <si>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</si>
  <si>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</si>
  <si>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</si>
  <si>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</si>
  <si>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</si>
  <si>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</si>
  <si>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</si>
  <si>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</si>
  <si>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</si>
  <si>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</si>
  <si>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</si>
  <si>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</si>
  <si>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</si>
  <si>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</si>
  <si>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</si>
  <si>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</si>
  <si>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</si>
  <si>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</si>
  <si>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</si>
  <si>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</si>
  <si>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</si>
  <si>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</si>
  <si>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</si>
  <si>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</si>
  <si>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</si>
  <si>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</si>
  <si>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</si>
  <si>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</si>
  <si>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</si>
  <si>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</si>
  <si>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</si>
  <si>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</si>
  <si>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</si>
  <si>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</si>
  <si>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</si>
  <si>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</si>
  <si>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</si>
  <si>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</si>
  <si>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</si>
  <si>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</si>
  <si>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</si>
  <si>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</si>
  <si>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</si>
  <si>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</si>
  <si>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</si>
  <si>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</si>
  <si>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</si>
  <si>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</si>
  <si>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</si>
  <si>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</si>
  <si>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</si>
  <si>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</si>
  <si>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</si>
  <si>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</si>
  <si>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</si>
  <si>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</si>
  <si>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</si>
  <si>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</si>
  <si>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</si>
  <si>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</si>
  <si>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</si>
  <si>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</si>
  <si>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</si>
  <si>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</si>
  <si>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</si>
  <si>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</si>
  <si>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</si>
  <si>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</si>
  <si>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</si>
  <si>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</si>
  <si>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</si>
  <si>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</si>
  <si>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</si>
  <si>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</si>
  <si>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</si>
  <si>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</si>
  <si>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</si>
  <si>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</si>
  <si>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</si>
  <si>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</si>
  <si>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</si>
  <si>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</si>
  <si>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</si>
  <si>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</si>
  <si>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</si>
  <si>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</si>
  <si>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</si>
  <si>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</si>
  <si>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</si>
  <si>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</si>
  <si>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</si>
  <si>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</si>
  <si>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</si>
  <si>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</si>
  <si>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</si>
  <si>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</si>
  <si>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</si>
  <si>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</si>
  <si>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</si>
  <si>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</si>
  <si>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</si>
  <si>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</si>
  <si>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</si>
  <si>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</si>
  <si>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</si>
  <si>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</si>
  <si>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</si>
  <si>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</si>
  <si>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</si>
  <si>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</si>
  <si>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</si>
  <si>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</si>
  <si>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</si>
  <si>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</si>
  <si>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</si>
  <si>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</si>
  <si>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</si>
  <si>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</si>
  <si>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</si>
  <si>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</si>
  <si>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</si>
  <si>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</si>
  <si>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</si>
  <si>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</si>
  <si>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</si>
  <si>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</si>
  <si>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</si>
  <si>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</si>
  <si>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</si>
  <si>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</si>
  <si>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</si>
  <si>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</si>
  <si>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</si>
  <si>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</si>
  <si>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</si>
  <si>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</si>
  <si>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</si>
  <si>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</si>
  <si>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</si>
  <si>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</si>
  <si>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</si>
  <si>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</si>
  <si>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</si>
  <si>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</si>
  <si>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</si>
  <si>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</si>
  <si>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</si>
  <si>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</si>
  <si>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</si>
  <si>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</si>
  <si>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</si>
  <si>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</si>
  <si>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</si>
  <si>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</si>
  <si>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</si>
  <si>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</si>
  <si>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</si>
  <si>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</si>
  <si>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</si>
  <si>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</si>
  <si>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</si>
  <si>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</si>
  <si>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</si>
  <si>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</si>
  <si>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</si>
  <si>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</si>
  <si>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</si>
  <si>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</si>
  <si>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</si>
  <si>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</si>
  <si>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</si>
  <si>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</si>
  <si>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</si>
  <si>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</si>
  <si>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</si>
  <si>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</si>
  <si>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</si>
  <si>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</si>
  <si>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</si>
  <si>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</si>
  <si>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</si>
  <si>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</si>
  <si>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</si>
  <si>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</si>
  <si>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</si>
  <si>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</si>
  <si>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</si>
  <si>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</si>
  <si>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</si>
  <si>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</si>
  <si>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</si>
  <si>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</si>
  <si>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</si>
  <si>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</si>
  <si>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</si>
  <si>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</si>
  <si>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</si>
  <si>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</si>
  <si>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</si>
  <si>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</si>
  <si>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</si>
  <si>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</si>
  <si>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</si>
  <si>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</si>
  <si>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</si>
  <si>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</si>
  <si>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</si>
  <si>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</si>
  <si>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</si>
  <si>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</si>
  <si>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</si>
  <si>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</si>
  <si>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</si>
  <si>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</si>
  <si>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</si>
  <si>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</si>
  <si>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</si>
  <si>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</si>
  <si>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</si>
  <si>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</si>
  <si>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</si>
  <si>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</si>
  <si>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</si>
  <si>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</si>
  <si>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</si>
  <si>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</si>
  <si>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</si>
  <si>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</si>
  <si>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</si>
  <si>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</si>
  <si>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</si>
  <si>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</si>
  <si>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</si>
  <si>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</si>
  <si>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</si>
  <si>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</si>
  <si>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</si>
  <si>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</si>
  <si>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</si>
  <si>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</si>
  <si>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</si>
  <si>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</si>
  <si>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</si>
  <si>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</si>
  <si>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</si>
  <si>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</si>
  <si>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</si>
  <si>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</si>
  <si>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</si>
  <si>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</si>
  <si>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</si>
  <si>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</si>
  <si>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</si>
  <si>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</si>
  <si>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</si>
  <si>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</si>
  <si>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</si>
  <si>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</si>
  <si>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</si>
  <si>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</si>
  <si>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</si>
  <si>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</si>
  <si>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</si>
  <si>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</si>
  <si>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</si>
  <si>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</si>
  <si>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</si>
  <si>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</si>
  <si>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</si>
  <si>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</si>
  <si>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</si>
  <si>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</si>
  <si>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</si>
  <si>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</si>
  <si>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</si>
  <si>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</si>
  <si>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</si>
  <si>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</si>
  <si>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</si>
  <si>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</si>
  <si>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</si>
  <si>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</si>
  <si>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</si>
  <si>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</si>
  <si>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</si>
  <si>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</si>
  <si>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</si>
  <si>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</si>
  <si>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</si>
  <si>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</si>
  <si>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</si>
  <si>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</si>
  <si>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</si>
  <si>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</si>
  <si>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</si>
  <si>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</si>
  <si>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</si>
  <si>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</si>
  <si>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</si>
  <si>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</si>
  <si>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</si>
  <si>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</si>
  <si>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</si>
  <si>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</si>
  <si>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</si>
  <si>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</si>
  <si>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</si>
  <si>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</si>
  <si>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</si>
  <si>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</si>
  <si>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</si>
  <si>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</si>
  <si>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</si>
  <si>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</si>
  <si>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</si>
  <si>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</si>
  <si>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</si>
  <si>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</si>
  <si>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</si>
  <si>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</si>
  <si>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</si>
  <si>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</si>
  <si>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</si>
  <si>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</si>
  <si>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</si>
  <si>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</si>
  <si>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</si>
  <si>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</si>
  <si>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</si>
  <si>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</si>
  <si>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</si>
  <si>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</si>
  <si>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</si>
  <si>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</si>
  <si>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</si>
  <si>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</si>
  <si>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</si>
  <si>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</si>
  <si>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</si>
  <si>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</si>
  <si>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</si>
  <si>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</si>
  <si>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</si>
  <si>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</si>
  <si>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</si>
  <si>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</si>
  <si>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</si>
  <si>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</si>
  <si>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</si>
  <si>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</si>
  <si>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</si>
  <si>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</si>
  <si>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</si>
  <si>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</si>
  <si>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</si>
  <si>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</si>
  <si>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</si>
  <si>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</si>
  <si>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</si>
  <si>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</si>
  <si>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</si>
  <si>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</si>
  <si>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</si>
  <si>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</si>
  <si>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</si>
  <si>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</si>
  <si>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</si>
  <si>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</si>
  <si>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</si>
  <si>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</si>
  <si>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</si>
  <si>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</si>
  <si>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</si>
  <si>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</si>
  <si>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</si>
  <si>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</si>
  <si>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</si>
  <si>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</si>
  <si>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</si>
  <si>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</si>
  <si>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</si>
  <si>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</si>
  <si>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</si>
  <si>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</si>
  <si>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</si>
  <si>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</si>
  <si>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</si>
  <si>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</si>
  <si>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</si>
  <si>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</si>
  <si>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</si>
  <si>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</si>
  <si>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</si>
  <si>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</si>
  <si>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</si>
  <si>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</si>
  <si>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</si>
  <si>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</si>
  <si>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</si>
  <si>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</si>
  <si>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</si>
  <si>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</si>
  <si>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</si>
  <si>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</si>
  <si>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</si>
  <si>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</si>
  <si>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</si>
  <si>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</si>
  <si>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</si>
  <si>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</si>
  <si>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</si>
  <si>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</si>
  <si>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</si>
  <si>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</si>
  <si>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</si>
  <si>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</si>
  <si>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</si>
  <si>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</si>
  <si>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</si>
  <si>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</si>
  <si>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</si>
  <si>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</si>
  <si>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</si>
  <si>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</si>
  <si>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</si>
  <si>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</si>
  <si>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</si>
  <si>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</si>
  <si>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</si>
  <si>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</si>
  <si>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</si>
  <si>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</si>
  <si>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</si>
  <si>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</si>
  <si>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</si>
  <si>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</si>
  <si>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</si>
  <si>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</si>
  <si>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</si>
  <si>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</si>
  <si>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</si>
  <si>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</si>
  <si>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</si>
  <si>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</si>
  <si>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</si>
  <si>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</si>
  <si>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</si>
  <si>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</si>
  <si>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</si>
  <si>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</si>
  <si>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</si>
  <si>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</si>
  <si>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</si>
  <si>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</si>
  <si>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</si>
  <si>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</si>
  <si>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</si>
  <si>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</si>
  <si>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</si>
  <si>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</si>
  <si>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</si>
  <si>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</si>
  <si>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</si>
  <si>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</si>
  <si>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</si>
  <si>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</si>
  <si>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</si>
  <si>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</si>
  <si>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</si>
  <si>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</si>
  <si>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</si>
  <si>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</si>
  <si>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</si>
  <si>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</si>
  <si>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</si>
  <si>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</si>
  <si>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</si>
  <si>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</si>
  <si>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</si>
  <si>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</si>
  <si>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</si>
  <si>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</si>
  <si>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</si>
  <si>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</si>
  <si>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</si>
  <si>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</si>
  <si>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</si>
  <si>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</si>
  <si>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</si>
  <si>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</si>
  <si>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</si>
  <si>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</si>
  <si>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</si>
  <si>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</si>
  <si>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</si>
  <si>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</si>
  <si>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</si>
  <si>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</si>
  <si>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</si>
  <si>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</si>
  <si>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</si>
  <si>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</si>
  <si>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</si>
  <si>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</si>
  <si>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</si>
  <si>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</si>
  <si>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</si>
  <si>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</si>
  <si>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</si>
  <si>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</si>
  <si>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</si>
  <si>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</si>
  <si>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</si>
  <si>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</si>
  <si>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</si>
  <si>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</si>
  <si>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</si>
  <si>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</si>
  <si>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</si>
  <si>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</si>
  <si>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</si>
  <si>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</si>
  <si>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</si>
  <si>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</si>
  <si>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</si>
  <si>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</si>
  <si>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</si>
  <si>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</si>
  <si>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</si>
  <si>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</si>
  <si>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</si>
  <si>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</si>
  <si>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</si>
  <si>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</si>
  <si>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</si>
  <si>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</si>
  <si>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</si>
  <si>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</si>
  <si>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</si>
  <si>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</si>
  <si>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</si>
  <si>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</si>
  <si>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</si>
  <si>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</si>
  <si>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</si>
  <si>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</si>
  <si>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</si>
  <si>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</si>
  <si>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</si>
  <si>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</si>
  <si>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</si>
  <si>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</si>
  <si>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</si>
  <si>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</si>
  <si>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</si>
  <si>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</si>
  <si>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</si>
  <si>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</si>
  <si>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</si>
  <si>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</si>
  <si>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</si>
  <si>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</si>
  <si>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</si>
  <si>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</si>
  <si>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</si>
  <si>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</si>
  <si>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</si>
  <si>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</si>
  <si>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</si>
  <si>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</si>
  <si>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</si>
  <si>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</si>
  <si>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</si>
  <si>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</si>
  <si>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</si>
  <si>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</si>
  <si>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</si>
  <si>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</si>
  <si>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</si>
  <si>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</si>
  <si>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</si>
  <si>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</si>
  <si>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</si>
  <si>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</si>
  <si>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</si>
  <si>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</si>
  <si>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</si>
  <si>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</si>
  <si>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</si>
  <si>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</si>
  <si>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</si>
  <si>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</si>
  <si>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</si>
  <si>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</si>
  <si>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</si>
  <si>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</si>
  <si>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</si>
  <si>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</si>
  <si>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</si>
  <si>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</si>
  <si>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</si>
  <si>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</si>
  <si>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</si>
  <si>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</si>
  <si>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</si>
  <si>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</si>
  <si>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</si>
  <si>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</si>
  <si>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</si>
  <si>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</si>
  <si>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</si>
  <si>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</si>
  <si>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</si>
  <si>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</si>
  <si>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</si>
  <si>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</si>
  <si>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</si>
  <si>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</si>
  <si>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</si>
  <si>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</si>
  <si>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</si>
  <si>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</si>
  <si>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</si>
  <si>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</si>
  <si>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</si>
  <si>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</si>
  <si>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</si>
  <si>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</si>
  <si>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</si>
  <si>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</si>
  <si>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</si>
  <si>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</si>
  <si>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</si>
  <si>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</si>
  <si>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</si>
  <si>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</si>
  <si>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</si>
  <si>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</si>
  <si>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</si>
  <si>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</si>
  <si>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</si>
  <si>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</si>
  <si>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</si>
  <si>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</si>
  <si>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</si>
  <si>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</si>
  <si>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</si>
  <si>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</si>
  <si>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</si>
  <si>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</si>
  <si>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</si>
  <si>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</si>
  <si>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</si>
  <si>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</si>
  <si>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</si>
  <si>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</si>
  <si>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</si>
  <si>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</si>
  <si>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</si>
  <si>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</si>
  <si>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</si>
  <si>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</si>
  <si>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</si>
  <si>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</si>
  <si>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</si>
  <si>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</si>
  <si>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</si>
  <si>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</si>
  <si>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</si>
  <si>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</si>
  <si>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</si>
  <si>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</si>
  <si>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</si>
  <si>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</si>
  <si>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</si>
  <si>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</si>
  <si>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</si>
  <si>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</si>
  <si>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</si>
  <si>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</si>
  <si>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</si>
  <si>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</si>
  <si>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</si>
  <si>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</si>
  <si>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</si>
  <si>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</si>
  <si>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</si>
  <si>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</si>
  <si>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</si>
  <si>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</si>
  <si>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</si>
  <si>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</si>
  <si>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</si>
  <si>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</si>
  <si>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</si>
  <si>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</si>
  <si>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</si>
  <si>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</si>
  <si>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</si>
  <si>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</si>
  <si>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</si>
  <si>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</si>
  <si>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</si>
  <si>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</si>
  <si>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</si>
  <si>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</si>
  <si>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</si>
  <si>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</si>
  <si>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</si>
  <si>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</si>
  <si>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</si>
  <si>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</si>
  <si>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</si>
  <si>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</si>
  <si>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</si>
  <si>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</si>
  <si>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</si>
  <si>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</si>
  <si>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</si>
  <si>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</si>
  <si>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</si>
  <si>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</si>
  <si>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</si>
  <si>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</si>
  <si>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</si>
  <si>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</si>
  <si>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</si>
  <si>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</si>
  <si>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</si>
  <si>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</si>
  <si>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</si>
  <si>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</si>
  <si>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</si>
  <si>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</si>
  <si>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</si>
  <si>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</si>
  <si>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</si>
  <si>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</si>
  <si>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</si>
  <si>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</si>
  <si>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</si>
  <si>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</si>
  <si>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</si>
  <si>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</si>
  <si>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</si>
  <si>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</si>
  <si>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</si>
  <si>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</si>
  <si>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</si>
  <si>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</si>
  <si>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</si>
  <si>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</si>
  <si>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</si>
  <si>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</si>
  <si>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</si>
  <si>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</si>
  <si>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</si>
  <si>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</si>
  <si>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</si>
  <si>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</si>
  <si>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</si>
  <si>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</si>
  <si>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</si>
  <si>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</si>
  <si>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</si>
  <si>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</si>
  <si>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</si>
  <si>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</si>
  <si>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</si>
  <si>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</si>
  <si>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</si>
  <si>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</si>
  <si>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</si>
  <si>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</si>
  <si>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</si>
  <si>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</si>
  <si>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</si>
  <si>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</si>
  <si>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</si>
  <si>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</si>
  <si>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</si>
  <si>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</si>
  <si>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</si>
  <si>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</si>
  <si>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</si>
  <si>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</si>
  <si>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</si>
  <si>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</si>
  <si>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</si>
  <si>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</si>
  <si>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</si>
  <si>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</si>
  <si>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</si>
  <si>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</si>
  <si>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</si>
  <si>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</si>
  <si>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</si>
  <si>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</si>
  <si>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</si>
  <si>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</si>
  <si>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</si>
  <si>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</si>
  <si>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</si>
  <si>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</si>
  <si>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</si>
  <si>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</si>
  <si>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</si>
  <si>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</si>
  <si>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</si>
  <si>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</si>
  <si>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</si>
  <si>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</si>
  <si>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</si>
  <si>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</si>
  <si>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</si>
  <si>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</si>
  <si>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</si>
  <si>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</si>
  <si>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</si>
  <si>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</si>
  <si>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</si>
  <si>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</si>
  <si>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</si>
  <si>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</si>
  <si>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</si>
  <si>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</si>
  <si>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</si>
  <si>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</si>
  <si>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</si>
  <si>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</si>
  <si>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</si>
  <si>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</si>
  <si>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</si>
  <si>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</si>
  <si>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</si>
  <si>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</si>
  <si>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</si>
  <si>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</si>
  <si>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</si>
  <si>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</si>
  <si>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</si>
  <si>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</si>
  <si>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</si>
  <si>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</si>
  <si>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</si>
  <si>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</si>
  <si>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</si>
  <si>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</si>
  <si>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</si>
  <si>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</si>
  <si>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</si>
  <si>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</si>
  <si>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</si>
  <si>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</si>
  <si>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</si>
  <si>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</si>
  <si>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</si>
  <si>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</si>
  <si>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</si>
  <si>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</si>
  <si>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</si>
  <si>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</si>
  <si>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</si>
  <si>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</si>
  <si>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</si>
  <si>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</si>
  <si>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</si>
  <si>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</si>
  <si>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</si>
  <si>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</si>
  <si>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</si>
  <si>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</si>
  <si>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</si>
  <si>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</si>
  <si>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</si>
  <si>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</si>
  <si>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</si>
  <si>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</si>
  <si>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</si>
  <si>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</si>
  <si>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</si>
  <si>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</si>
  <si>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</si>
  <si>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</si>
  <si>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</si>
  <si>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</si>
  <si>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</si>
  <si>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</si>
  <si>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</si>
  <si>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</si>
  <si>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</si>
  <si>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</si>
  <si>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</si>
  <si>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</si>
  <si>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</si>
  <si>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</si>
  <si>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</si>
  <si>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</si>
  <si>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</si>
  <si>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</si>
  <si>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</si>
  <si>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</si>
  <si>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</si>
  <si>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</si>
  <si>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</si>
  <si>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</si>
  <si>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</si>
  <si>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</si>
  <si>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</si>
  <si>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</si>
  <si>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</si>
  <si>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</si>
  <si>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</si>
  <si>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</si>
  <si>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</si>
  <si>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</si>
  <si>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</si>
  <si>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</si>
  <si>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</si>
  <si>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</si>
  <si>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</si>
  <si>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</si>
  <si>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</si>
  <si>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</si>
  <si>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</si>
  <si>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</si>
  <si>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</si>
  <si>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</si>
  <si>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</si>
  <si>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</si>
  <si>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</si>
  <si>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</si>
  <si>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</si>
  <si>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</si>
  <si>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</si>
  <si>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</si>
  <si>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</si>
  <si>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</si>
  <si>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</si>
  <si>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</si>
  <si>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</si>
  <si>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</si>
  <si>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</si>
  <si>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</si>
  <si>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</si>
  <si>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</si>
  <si>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</si>
  <si>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</si>
  <si>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</si>
  <si>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</si>
  <si>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</si>
  <si>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</si>
  <si>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</si>
  <si>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</si>
  <si>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</si>
  <si>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</si>
  <si>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</si>
  <si>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</si>
  <si>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</si>
  <si>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</si>
  <si>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</si>
  <si>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</si>
  <si>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</si>
  <si>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</si>
  <si>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</si>
  <si>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</si>
  <si>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</si>
  <si>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</si>
  <si>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</si>
  <si>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</si>
  <si>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</si>
  <si>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</si>
  <si>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</si>
  <si>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</si>
  <si>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</si>
  <si>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</si>
  <si>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</si>
  <si>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</si>
  <si>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</si>
  <si>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</si>
  <si>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</si>
  <si>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</si>
  <si>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</si>
  <si>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</si>
  <si>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</si>
  <si>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</si>
  <si>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</si>
  <si>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</si>
  <si>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</si>
  <si>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</si>
  <si>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</si>
  <si>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</si>
  <si>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</si>
  <si>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</si>
  <si>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</si>
  <si>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</si>
  <si>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</si>
  <si>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</si>
  <si>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</si>
  <si>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</si>
  <si>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</si>
  <si>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</si>
  <si>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</si>
  <si>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</si>
  <si>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</si>
  <si>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</si>
  <si>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</si>
  <si>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</si>
  <si>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</si>
  <si>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</si>
  <si>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</si>
  <si>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</si>
  <si>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</si>
  <si>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</si>
  <si>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</si>
  <si>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</si>
  <si>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</si>
  <si>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</si>
  <si>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</si>
  <si>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</si>
  <si>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</si>
  <si>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</si>
  <si>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</si>
  <si>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</si>
  <si>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</si>
  <si>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</si>
  <si>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</si>
  <si>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</si>
  <si>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</si>
  <si>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</si>
  <si>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</si>
  <si>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</si>
  <si>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</si>
  <si>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</si>
  <si>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</si>
  <si>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</si>
  <si>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</si>
  <si>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</si>
  <si>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</si>
  <si>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</si>
  <si>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</si>
  <si>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</si>
  <si>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</si>
  <si>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</si>
  <si>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</si>
  <si>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</si>
  <si>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</si>
  <si>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</si>
  <si>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</si>
  <si>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</si>
  <si>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</si>
  <si>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</si>
  <si>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</si>
  <si>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</si>
  <si>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</si>
  <si>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</si>
  <si>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</si>
  <si>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</si>
  <si>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</si>
  <si>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</si>
  <si>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</si>
  <si>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</si>
  <si>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</si>
  <si>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</si>
  <si>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</si>
  <si>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</si>
  <si>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</si>
  <si>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</si>
  <si>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</si>
  <si>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</si>
  <si>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</si>
  <si>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</si>
  <si>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</si>
  <si>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</si>
  <si>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</si>
  <si>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</si>
  <si>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</si>
  <si>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</si>
  <si>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</si>
  <si>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</si>
  <si>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</si>
  <si>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</si>
  <si>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</si>
  <si>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</si>
  <si>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</si>
  <si>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</si>
  <si>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</si>
  <si>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</si>
  <si>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</si>
  <si>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</si>
  <si>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</si>
  <si>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</si>
  <si>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</si>
  <si>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</si>
  <si>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</si>
  <si>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</si>
  <si>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</si>
  <si>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</si>
  <si>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</si>
  <si>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</si>
  <si>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</si>
  <si>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</si>
  <si>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</si>
  <si>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</si>
  <si>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</si>
  <si>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</si>
  <si>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</si>
  <si>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</si>
  <si>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</si>
  <si>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</si>
  <si>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</si>
  <si>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</si>
  <si>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</si>
  <si>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</si>
  <si>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</si>
  <si>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</si>
  <si>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</si>
  <si>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</si>
  <si>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</si>
  <si>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</si>
  <si>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</si>
  <si>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</si>
  <si>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</si>
  <si>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</si>
  <si>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</si>
  <si>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</si>
  <si>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</si>
  <si>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</si>
  <si>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</si>
  <si>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</si>
  <si>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</si>
  <si>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</si>
  <si>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</si>
  <si>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</si>
  <si>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</si>
  <si>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</si>
  <si>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</si>
  <si>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</si>
  <si>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</si>
  <si>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</si>
  <si>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</si>
  <si>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</si>
  <si>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</si>
  <si>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</si>
  <si>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</si>
  <si>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</si>
  <si>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</si>
  <si>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</si>
  <si>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</si>
  <si>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</si>
  <si>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</si>
  <si>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</si>
  <si>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</si>
  <si>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</si>
  <si>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</si>
  <si>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</si>
  <si>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</si>
  <si>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</si>
  <si>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</si>
  <si>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</si>
  <si>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</si>
  <si>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</si>
  <si>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</si>
  <si>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</si>
  <si>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</si>
  <si>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</si>
  <si>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</si>
  <si>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</si>
  <si>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</si>
  <si>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</si>
  <si>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</si>
  <si>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</si>
  <si>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</si>
  <si>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</si>
  <si>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</si>
  <si>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</si>
  <si>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</si>
  <si>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</si>
  <si>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</si>
  <si>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</si>
  <si>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</si>
  <si>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</si>
  <si>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</si>
  <si>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</si>
  <si>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</si>
  <si>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</si>
  <si>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</si>
  <si>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</si>
  <si>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</si>
  <si>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</si>
  <si>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</si>
  <si>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</si>
  <si>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</si>
  <si>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</si>
  <si>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</si>
  <si>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</si>
  <si>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</si>
  <si>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</si>
  <si>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</si>
  <si>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</si>
  <si>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</si>
  <si>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</si>
  <si>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</si>
  <si>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</si>
  <si>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</si>
  <si>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</si>
  <si>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</si>
  <si>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</si>
  <si>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</si>
  <si>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</si>
  <si>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</si>
  <si>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</si>
  <si>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</si>
  <si>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</si>
  <si>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</si>
  <si>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</si>
  <si>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</si>
  <si>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</si>
  <si>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</si>
  <si>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</si>
  <si>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</si>
  <si>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</si>
  <si>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</si>
  <si>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</si>
  <si>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</si>
  <si>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</si>
  <si>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</si>
  <si>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</si>
  <si>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</si>
  <si>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</si>
  <si>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</si>
  <si>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</si>
  <si>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</si>
  <si>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</si>
  <si>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</si>
  <si>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</si>
  <si>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</si>
  <si>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</si>
  <si>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</si>
  <si>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</si>
  <si>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</si>
  <si>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</si>
  <si>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</si>
  <si>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</si>
  <si>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</si>
  <si>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</si>
  <si>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</si>
  <si>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</si>
  <si>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</si>
  <si>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</si>
  <si>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</si>
  <si>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</si>
  <si>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</si>
  <si>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</si>
  <si>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</si>
  <si>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</si>
  <si>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</si>
  <si>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</si>
  <si>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</si>
  <si>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</si>
  <si>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</si>
  <si>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</si>
  <si>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</si>
  <si>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</si>
  <si>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</si>
  <si>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</si>
  <si>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</si>
  <si>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</si>
  <si>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</si>
  <si>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</si>
  <si>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</si>
  <si>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</si>
  <si>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</si>
  <si>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</si>
  <si>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</si>
  <si>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</si>
  <si>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</si>
  <si>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</si>
  <si>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</si>
  <si>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</si>
  <si>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</si>
  <si>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</si>
  <si>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</si>
  <si>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</si>
  <si>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</si>
  <si>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</si>
  <si>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</si>
  <si>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</si>
  <si>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</si>
  <si>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</si>
  <si>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</si>
  <si>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</si>
  <si>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</si>
  <si>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</si>
  <si>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</si>
  <si>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</si>
  <si>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</si>
  <si>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</si>
  <si>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</si>
  <si>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</si>
  <si>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</si>
  <si>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</si>
  <si>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</si>
  <si>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</si>
  <si>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</si>
  <si>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</si>
  <si>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</si>
  <si>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</si>
  <si>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</si>
  <si>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</si>
  <si>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</si>
  <si>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</si>
  <si>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</si>
  <si>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</si>
  <si>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</si>
  <si>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</si>
  <si>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</si>
  <si>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</si>
  <si>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</si>
  <si>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</si>
  <si>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</si>
  <si>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</si>
  <si>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</si>
  <si>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</si>
  <si>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</si>
  <si>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</si>
  <si>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</si>
  <si>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</si>
  <si>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</si>
  <si>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</si>
  <si>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</si>
  <si>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</si>
  <si>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</si>
  <si>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</si>
  <si>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</si>
  <si>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</si>
  <si>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</si>
  <si>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</si>
  <si>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</si>
  <si>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</si>
  <si>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</si>
  <si>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</si>
  <si>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</si>
  <si>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</si>
  <si>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</si>
  <si>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</si>
  <si>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</si>
  <si>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</si>
  <si>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</si>
  <si>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</si>
  <si>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</si>
  <si>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</si>
  <si>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</si>
  <si>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</si>
  <si>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</si>
  <si>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</si>
  <si>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</si>
  <si>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</si>
  <si>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</si>
  <si>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</si>
  <si>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</si>
  <si>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</si>
  <si>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</si>
  <si>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</si>
  <si>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</si>
  <si>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</si>
  <si>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</si>
  <si>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</si>
  <si>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</si>
  <si>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</si>
  <si>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</si>
  <si>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</si>
  <si>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</si>
  <si>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</si>
  <si>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</si>
  <si>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</si>
  <si>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</si>
  <si>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</si>
  <si>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</si>
  <si>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</si>
  <si>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</si>
  <si>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</si>
  <si>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</si>
  <si>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</si>
  <si>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</si>
  <si>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</si>
  <si>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</si>
  <si>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</si>
  <si>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</si>
  <si>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</si>
  <si>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</si>
  <si>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</si>
  <si>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</si>
  <si>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</si>
  <si>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</si>
  <si>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</si>
  <si>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</si>
  <si>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</si>
  <si>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</si>
  <si>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</si>
  <si>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</si>
  <si>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</si>
  <si>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</si>
  <si>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</si>
  <si>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</si>
  <si>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</si>
  <si>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</si>
  <si>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</si>
  <si>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</si>
  <si>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</si>
  <si>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</si>
  <si>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</si>
  <si>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</si>
  <si>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</si>
  <si>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</si>
  <si>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</si>
  <si>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</si>
  <si>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</si>
  <si>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</si>
  <si>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</si>
  <si>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</si>
  <si>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</si>
  <si>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</si>
  <si>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</si>
  <si>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</si>
  <si>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</si>
  <si>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</si>
  <si>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</si>
  <si>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</si>
  <si>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</si>
  <si>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</si>
  <si>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</si>
  <si>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</si>
  <si>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</si>
  <si>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</si>
  <si>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</si>
  <si>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</si>
  <si>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</si>
  <si>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</si>
  <si>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</si>
  <si>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</si>
  <si>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</si>
  <si>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</si>
  <si>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</si>
  <si>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</si>
  <si>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</si>
  <si>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</si>
  <si>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</si>
  <si>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</si>
  <si>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</si>
  <si>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</si>
  <si>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</si>
  <si>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</si>
  <si>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</si>
  <si>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</si>
  <si>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</si>
  <si>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</si>
  <si>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</si>
  <si>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</si>
  <si>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</si>
  <si>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</si>
  <si>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</si>
  <si>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</si>
  <si>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</si>
  <si>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</si>
  <si>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</si>
  <si>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</si>
  <si>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</si>
  <si>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</si>
  <si>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</si>
  <si>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</si>
  <si>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</si>
  <si>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</si>
  <si>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</si>
  <si>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</si>
  <si>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</si>
  <si>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</si>
  <si>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</si>
  <si>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</si>
  <si>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</si>
  <si>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</si>
  <si>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</si>
  <si>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</si>
  <si>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</si>
  <si>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</si>
  <si>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</si>
  <si>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</si>
  <si>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</si>
  <si>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</si>
  <si>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</si>
  <si>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</si>
  <si>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</si>
  <si>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</si>
  <si>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</si>
  <si>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</si>
  <si>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</si>
  <si>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</si>
  <si>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</si>
  <si>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</si>
  <si>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</si>
  <si>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</si>
  <si>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</si>
  <si>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</si>
  <si>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</si>
  <si>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</si>
  <si>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</si>
  <si>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</si>
  <si>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</si>
  <si>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</si>
  <si>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</si>
  <si>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</si>
  <si>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</si>
  <si>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</si>
  <si>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</si>
  <si>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</si>
  <si>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</si>
  <si>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</si>
  <si>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</si>
  <si>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</si>
  <si>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</si>
  <si>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</si>
  <si>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</si>
  <si>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</si>
  <si>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</si>
  <si>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</si>
  <si>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</si>
  <si>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</si>
  <si>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</si>
  <si>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</si>
  <si>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</si>
  <si>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</si>
  <si>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</si>
  <si>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</si>
  <si>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</si>
  <si>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</si>
  <si>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</si>
  <si>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</si>
  <si>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</si>
  <si>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</si>
  <si>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</si>
  <si>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</si>
  <si>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</si>
  <si>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</si>
  <si>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</si>
  <si>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</si>
  <si>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</si>
  <si>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</si>
  <si>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</si>
  <si>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</si>
  <si>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</si>
  <si>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</si>
  <si>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</si>
  <si>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</si>
  <si>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</si>
  <si>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</si>
  <si>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</si>
  <si>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</si>
  <si>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</si>
  <si>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</si>
  <si>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</si>
  <si>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</si>
  <si>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</si>
  <si>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</si>
  <si>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</si>
  <si>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</si>
  <si>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</si>
  <si>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</si>
  <si>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</si>
  <si>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</si>
  <si>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</si>
  <si>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</si>
  <si>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</si>
  <si>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</si>
  <si>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</si>
  <si>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</si>
  <si>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</si>
  <si>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</si>
  <si>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</si>
  <si>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</si>
  <si>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</si>
  <si>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</si>
  <si>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</si>
  <si>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</si>
  <si>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</si>
  <si>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</si>
  <si>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</si>
  <si>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</si>
  <si>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</si>
  <si>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</si>
  <si>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</si>
  <si>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</si>
  <si>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</si>
  <si>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</si>
  <si>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</si>
  <si>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</si>
  <si>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</si>
  <si>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</si>
  <si>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</si>
  <si>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</si>
  <si>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</si>
  <si>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</si>
  <si>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</si>
  <si>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</si>
  <si>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</si>
  <si>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</si>
  <si>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</si>
  <si>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</si>
  <si>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</si>
  <si>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</si>
  <si>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</si>
  <si>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</si>
  <si>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</si>
  <si>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</si>
  <si>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</si>
  <si>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</si>
  <si>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</si>
  <si>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</si>
  <si>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</si>
  <si>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</si>
  <si>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</si>
  <si>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</si>
  <si>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</si>
  <si>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</si>
  <si>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</si>
  <si>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</si>
  <si>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</si>
  <si>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</si>
  <si>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</si>
  <si>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</si>
  <si>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</si>
  <si>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</si>
  <si>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</si>
  <si>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</si>
  <si>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</si>
  <si>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</si>
  <si>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</si>
  <si>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</si>
  <si>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</si>
  <si>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</si>
  <si>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</si>
  <si>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</si>
  <si>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</si>
  <si>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</si>
  <si>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</si>
  <si>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</si>
  <si>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</si>
  <si>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</si>
  <si>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</si>
  <si>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</si>
  <si>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</si>
  <si>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</si>
  <si>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</si>
  <si>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</si>
  <si>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</si>
  <si>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</si>
  <si>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</si>
  <si>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</si>
  <si>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</si>
  <si>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</si>
  <si>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</si>
  <si>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</si>
  <si>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</si>
  <si>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</si>
  <si>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</si>
  <si>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</si>
  <si>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</si>
  <si>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</si>
  <si>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</si>
  <si>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</si>
  <si>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</si>
  <si>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</si>
  <si>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</si>
  <si>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</si>
  <si>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</si>
  <si>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</si>
  <si>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</si>
  <si>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</si>
  <si>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</si>
  <si>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</si>
  <si>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</si>
  <si>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</si>
  <si>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</si>
  <si>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</si>
  <si>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</si>
  <si>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</si>
  <si>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</si>
  <si>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</si>
  <si>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</si>
  <si>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</si>
  <si>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</si>
  <si>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</si>
  <si>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</si>
  <si>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</si>
  <si>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</si>
  <si>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</si>
  <si>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</si>
  <si>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</si>
  <si>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</si>
  <si>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</si>
  <si>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</si>
  <si>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</si>
  <si>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</si>
  <si>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</si>
  <si>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</si>
  <si>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</si>
  <si>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</si>
  <si>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</si>
  <si>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</si>
  <si>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</si>
  <si>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</si>
  <si>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</si>
  <si>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</si>
  <si>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</si>
  <si>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</si>
  <si>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</si>
  <si>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</si>
  <si>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</si>
  <si>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</si>
  <si>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</si>
  <si>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</si>
  <si>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</si>
  <si>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</si>
  <si>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</si>
  <si>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</si>
  <si>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</si>
  <si>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</si>
  <si>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</si>
  <si>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</si>
  <si>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</si>
  <si>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</si>
  <si>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</si>
  <si>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</si>
  <si>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</si>
  <si>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</si>
  <si>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</si>
  <si>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</si>
  <si>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</si>
  <si>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</si>
  <si>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</si>
  <si>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</si>
  <si>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</si>
  <si>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</si>
  <si>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</si>
  <si>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</si>
  <si>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</si>
  <si>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</si>
  <si>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</si>
  <si>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</si>
  <si>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</si>
  <si>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</si>
  <si>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</si>
  <si>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</si>
  <si>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</si>
  <si>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</si>
  <si>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</si>
  <si>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</si>
  <si>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</si>
  <si>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</si>
  <si>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</si>
  <si>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</si>
  <si>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</si>
  <si>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</si>
  <si>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</si>
  <si>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</si>
  <si>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</si>
  <si>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</si>
  <si>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</si>
  <si>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</si>
  <si>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</si>
  <si>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</si>
  <si>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</si>
  <si>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</si>
  <si>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</si>
  <si>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</si>
  <si>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</si>
  <si>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</si>
  <si>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</si>
  <si>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</si>
  <si>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</si>
  <si>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</si>
  <si>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PCM-20251019-00001453</t>
  </si>
  <si>
    <t xml:space="preserve">EM team on the way 30 min </t>
  </si>
  <si>
    <t>PCM-20251019-00001480</t>
  </si>
  <si>
    <t xml:space="preserve">EM team on the way 75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</si>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</sst>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8" dataDxfId="47" headerRowBorderDxfId="45" tableBorderDxfId="46" totalsRowBorderDxfId="44">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286.70194606481527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6.2066335648123641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45949.650371990741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45949.650371990741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45949.650371990741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45949.650371990741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45949.650371990741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45949.650371990741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45949.650371990741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45949.650371990741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45949.650371990741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45949.650371990741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45949.650371990741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45949.650371990741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45949.650371990741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45949.650371990741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45949.650371990741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45949.650371990741</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45949.650371990741</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45949.650371990741</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45949.650371990741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45949.650371990741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45949.650371990741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45949.650371990741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45949.650371990741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45949.650371990741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45949.650371990741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45949.650371990741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45949.650371990741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45949.650371990741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45949.650371990741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45949.650371990741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45949.650371990741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45949.650371990741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45949.650371990741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45949.650371990741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45949.650371990741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45949.650371990741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45949.650371990741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45949.650371990741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45949.650371990741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45949.650371990741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45949.650371990741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45949.650371990741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45949.650371990741</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45949.650371990741</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45949.650371990741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45949.650371990741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45949.650371990741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45949.650371990741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45949.650371990741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45949.650371990741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45949.650371990741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45949.650371990741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45949.650371990741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45949.650371990741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45949.650371990741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45949.650371990741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45949.650371990741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45949.650371990741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45949.650371990741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45949.650371990741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45949.650371990741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45949.650371990741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45949.650371990741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45949.650371990741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45949.650371990741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45949.650371990741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45949.650371990741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45949.650371990741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45949.650371990741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45949.650371990741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45949.650371990741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45949.650371990741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45949.650371990741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45949.650371990741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45949.650371990741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45949.650371990741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45949.650371990741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45949.650371990741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45949.650371990741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45949.650371990741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45949.650371990741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45949.650371990741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45949.650371990741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45949.650371990741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45949.650371990741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45949.650371990741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45949.650371990741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45949.650371990741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45949.650371990741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45949.650371990741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45949.650371990741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45949.650371990741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45949.650371990741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45949.650371990741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45949.650371990741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45949.650371990741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45949.650371990741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45949.650371990741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45949.650371990741</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45949.650371990741</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142.92328865741001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124.65053402777994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5.1545965277764481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45949.650371990741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45949.650371990741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45949.650371990741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45949.650371990741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45949.650371990741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45949.650371990741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45949.650371990741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45949.650371990741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45949.650371990741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45949.650371990741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45949.650371990741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45949.650371990741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45949.650371990741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45949.650371990741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45949.650371990741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45949.650371990741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45949.650371990741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45949.650371990741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45949.650371990741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45949.650371990741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45949.650371990741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45949.650371990741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45949.650371990741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45949.650371990741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45949.650371990741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45949.650371990741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45949.650371990741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45949.650371990741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45949.650371990741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45949.650371990741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45949.650371990741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45949.650371990741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45949.650371990741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45949.650371990741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45949.650371990741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45949.650371990741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45949.650371990741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45949.650371990741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45949.650371990741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45949.650371990741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45949.650371990741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45949.650371990741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45949.650371990741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45949.650371990741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45949.650371990741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45949.650371990741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45949.650371990741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45949.650371990741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45949.650371990741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45949.650371990741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45949.650371990741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45949.650371990741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45949.650371990741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45949.650371990741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45949.650371990741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45949.650371990741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45949.650371990741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45949.650371990741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45949.650371990741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45949.650371990741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45949.650371990741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45949.650371990741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45949.650371990741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45949.650371990741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45949.650371990741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45949.650371990741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45949.650371990741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45949.650371990741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45949.650371990741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45949.650371990741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45949.650371990741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45949.650371990741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45949.650371990741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45949.650371990741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45949.650371990741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45949.650371990741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45949.650371990741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45949.650371990741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45949.650371990741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45949.650371990741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45949.650371990741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45949.650371990741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45949.650371990741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45949.650371990741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45949.650371990741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45949.650371990741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45949.650371990741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45949.650371990741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45949.650371990741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45949.650371990741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45949.650371990741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45949.650371990741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45949.650371990741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45949.650371990741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45949.650371990741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45949.650371990741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45949.650371990741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45949.650371990741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45949.650371990741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45949.650371990741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45949.650371990741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45949.650371990741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45949.650371990741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45949.650371990741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45949.650371990741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45949.650371990741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45949.650371990741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45949.650371990741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45949.650371990741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45949.650371990741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45949.650371990741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45949.650371990741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45949.650371990741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45949.650371990741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45949.650371990741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45949.650371990741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45949.650371990741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45949.650371990741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45949.650371990741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45949.650371990741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45949.650371990741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45949.650371990741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45949.650371990741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45949.650371990741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45949.650371990741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45949.650371990741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45949.650371990741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45949.650371990741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45949.650371990741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45949.650371990741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45949.650371990741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45949.650371990741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45949.650371990741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45949.650371990741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45949.650371990741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45949.650371990741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45949.650371990741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45949.650371990741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45949.650371990741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45949.650371990741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45949.650371990741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45949.650371990741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45949.650371990741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45949.650371990741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45949.650371990741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45949.650371990741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45949.650371990741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45949.650371990741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45949.650371990741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45949.650371990741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45949.650371990741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45949.650371990741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45949.650371990741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45949.650371990741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45949.650371990741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45949.650371990741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45949.650371990741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45949.650371990741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45949.650371990741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45949.650371990741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45949.650371990741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45949.650371990741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45949.650371990741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45949.650371990741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45949.650371990741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45949.650371990741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45949.650371990741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45949.650371990741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45949.650371990741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45949.650371990741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45949.650371990741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45949.650371990741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45949.650371990741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45949.650371990741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45949.650371990741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45949.650371990741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45949.650371990741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45949.650371990741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45949.650371990741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45949.650371990741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45949.650371990741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45949.650371990741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45949.650371990741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45949.650371990741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45949.650371990741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45949.650371990741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45949.650371990741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45949.650371990741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45949.650371990741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45949.650371990741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45949.650371990741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45949.650371990741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45949.650371990741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45949.650371990741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45949.650371990741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45949.650371990741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45949.650371990741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45949.650371990741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45949.650371990741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45949.650371990741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45949.650371990741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45949.650371990741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45949.650371990741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45949.650371990741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45949.650371990741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45949.650371990741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45949.650371990741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45949.650371990741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45949.650371990741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45949.650371990741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45949.650371990741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45949.650371990741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45949.650371990741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45949.650371990741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45949.650371990741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45949.650371990741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45949.650371990741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45949.650371990741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45949.650371990741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45949.650371990741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45949.650371990741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45949.650371990741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45949.650371990741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45949.650371990741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45949.650371990741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45949.650371990741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45949.650371990741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45949.650371990741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45949.650371990741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45949.650371990741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45949.650371990741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45949.650371990741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45949.650371990741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45949.650371990741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45949.650371990741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45949.650371990741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45949.650371990741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45949.650371990741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45949.650371990741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45949.650371990741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45949.650371990741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45949.650371990741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45949.650371990741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45949.650371990741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45949.650371990741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45949.650371990741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45949.650371990741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45949.650371990741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45949.650371990741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45949.650371990741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45949.650371990741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45949.650371990741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45949.650371990741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45949.650371990741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45949.650371990741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45949.650371990741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45949.650371990741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45949.650371990741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45949.650371990741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45949.650371990741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45949.650371990741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45949.650371990741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45949.650371990741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45949.650371990741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45949.650371990741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45949.650371990741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45949.650371990741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45949.650371990741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45949.650371990741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45949.650371990741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45949.650371990741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45949.650371990741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45949.650371990741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45949.650371990741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45949.650371990741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45949.650371990741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45949.650371990741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45949.650371990741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45949.650371990741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45949.650371990741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45949.650371990741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45949.650371990741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45949.650371990741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45949.650371990741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45949.650371990741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45949.650371990741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45949.650371990741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45949.650371990741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45949.650371990741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45949.650371990741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45949.650371990741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45949.650371990741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45949.650371990741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45949.650371990741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45949.650371990741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45949.650371990741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45949.650371990741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45949.650371990741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45949.650371990741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45949.650371990741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45949.650371990741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45949.650371990741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45949.650371990741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45949.650371990741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45949.650371990741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45949.650371990741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45949.650371990741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45949.650371990741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45949.650371990741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45949.650371990741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45949.650371990741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45949.650371990741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45949.650371990741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45949.650371990741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45949.650371990741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45949.650371990741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45949.650371990741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45949.650371990741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45949.650371990741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45949.650371990741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45949.650371990741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45949.650371990741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45949.650371990741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45949.650371990741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45949.650371990741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45949.650371990741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45949.650371990741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45949.650371990741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45949.650371990741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45949.650371990741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45949.650371990741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45949.650371990741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45949.650371990741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45949.650371990741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45949.650371990741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45949.650371990741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45949.650371990741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45949.650371990741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45949.650371990741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45949.650371990741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45949.650371990741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45949.650371990741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45949.650371990741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45949.650371990741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45949.650371990741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45949.650371990741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45949.650371990741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45949.650371990741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45949.650371990741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45949.650371990741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45949.650371990741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45949.650371990741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45949.650371990741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45949.650371990741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45949.650371990741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45949.650371990741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45949.650371990741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45949.650371990741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45949.650371990741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45949.650371990741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45949.650371990741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45949.650371990741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45949.650371990741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45949.650371990741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45949.650371990741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45949.650371990741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45949.650371990741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45949.650371990741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45949.650371990741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45949.650371990741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45949.650371990741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45949.650371990741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45949.650371990741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45949.650371990741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45949.650371990741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45949.650371990741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45949.650371990741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45949.650371990741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45949.650371990741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45949.650371990741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45949.650371990741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45949.650371990741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45949.650371990741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45949.650371990741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45949.650371990741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45949.650371990741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45949.650371990741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45949.650371990741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45949.650371990741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45949.650371990741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45949.650371990741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45949.650371990741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45949.650371990741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45949.650371990741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45949.650371990741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45949.650371990741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45949.650371990741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45949.650371990741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45949.650371990741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45949.650371990741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45949.650371990741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45949.650371990741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45949.650371990741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45949.650371990741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45949.650371990741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45949.650371990741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45949.650371990741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45949.650371990741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45949.650371990741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45949.650371990741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45949.650371990741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45949.650371990741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45949.650371990741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45949.650371990741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45949.650371990741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45949.650371990741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45949.650371990741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45949.650371990741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45949.650371990741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45949.650371990741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45949.650371990741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45949.650371990741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45949.650371990741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45949.650371990741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45949.650371990741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45949.650371990741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45949.650371990741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45949.650371990741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45949.650371990741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45949.650371990741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45949.650371990741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45949.650371990741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45949.650371990741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45949.650371990741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45949.650371990741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45949.650371990741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45949.650371990741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45949.650371990741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45949.650371990741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45949.650371990741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45949.650371990741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45949.650371990741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45949.650371990741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45949.650371990741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45949.650371990741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45949.650371990741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45949.650371990741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45949.650371990741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45949.650371990741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45949.650371990741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45949.650371990741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45949.650371990741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45949.650371990741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45949.650371990741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45949.650371990741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45949.650371990741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45949.650371990741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45949.650371990741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45949.650371990741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45949.650371990741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45949.650371990741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45949.650371990741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45949.650371990741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45949.650371990741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45949.650371990741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45949.650371990741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45949.650371990741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45949.650371990741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45949.650371990741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45949.650371990741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45949.650371990741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45949.650371990741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45949.650371990741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45949.650371990741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45949.650371990741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45949.650371990741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45949.650371990741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45949.650371990741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45949.650371990741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45949.650371990741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45949.650371990741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45949.650371990741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45949.650371990741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45949.650371990741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45949.650371990741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45949.650371990741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45949.650371990741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45949.650371990741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45949.650371990741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45949.650371990741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45949.650371990741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45949.650371990741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45949.650371990741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45949.650371990741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45949.650371990741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45949.650371990741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45949.650371990741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45949.650371990741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45949.650371990741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45949.650371990741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45949.650371990741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45949.650371990741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45949.650371990741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45949.650371990741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45949.650371990741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45949.650371990741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45949.650371990741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45949.650371990741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45949.650371990741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45949.650371990741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45949.650371990741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45949.650371990741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45949.650371990741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45949.650371990741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45949.650371990741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45949.650371990741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45949.650371990741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45949.650371990741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45949.650371990741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45949.650371990741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45949.650371990741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45949.650371990741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45949.650371990741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45949.650371990741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45949.650371990741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45949.650371990741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45949.650371990741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45949.650371990741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45949.650371990741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45949.650371990741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45949.650371990741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45949.650371990741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45949.650371990741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45949.650371990741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45949.650371990741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45949.650371990741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45949.650371990741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45949.650371990741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45949.650371990741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45949.650371990741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45949.650371990741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45949.650371990741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45949.650371990741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45949.650371990741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45949.650371990741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45949.650371990741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45949.650371990741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45949.650371990741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45949.650371990741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45949.650371990741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45949.650371990741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45949.650371990741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45949.650371990741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45949.650371990741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45949.650371990741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45949.650371990741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45949.650371990741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45949.650371990741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45949.650371990741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45949.650371990741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45949.650371990741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45949.650371990741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45949.650371990741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45949.650371990741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45949.650371990741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45949.650371990741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45949.650371990741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45949.650371990741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45949.650371990741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45949.650371990741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45949.650371990741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45949.650371990741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45949.650371990741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45949.650371990741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45949.650371990741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45949.650371990741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45949.650371990741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45949.650371990741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45949.650371990741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45949.650371990741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45949.650371990741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45949.650371990741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45949.650371990741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45949.650371990741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45949.650371990741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45949.650371990741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45949.650371990741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45949.650371990741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45949.650371990741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45949.650371990741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45949.650371990741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45949.650371990741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45949.650371990741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45949.650371990741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45949.650371990741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45949.650371990741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45949.650371990741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45949.650371990741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45949.650371990741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45949.650371990741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45949.650371990741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45949.650371990741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45949.650371990741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45949.650371990741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45949.650371990741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45949.650371990741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45949.650371990741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45949.650371990741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45949.650371990741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45949.650371990741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45949.650371990741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45949.650371990741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45949.650371990741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45949.650371990741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45949.650371990741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45949.650371990741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45949.650371990741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45949.650371990741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45949.650371990741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45949.650371990741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45949.650371990741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45949.650371990741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45949.650371990741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45949.650371990741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45949.650371990741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45949.650371990741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45949.650371990741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45949.650371990741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45949.650371990741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45949.650371990741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45949.650371990741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45949.650371990741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45949.650371990741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45949.650371990741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45949.650371990741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45949.650371990741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45949.650371990741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45949.650371990741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45949.650371990741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45949.650371990741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45949.650371990741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45949.650371990741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45949.650371990741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45949.650371990741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45949.650371990741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45949.650371990741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45949.650371990741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45949.650371990741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45949.650371990741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45949.650371990741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45949.650371990741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45949.650371990741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45949.650371990741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45949.650371990741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45949.650371990741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45949.650371990741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45949.650371990741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45949.650371990741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45949.650371990741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45949.650371990741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45949.650371990741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45949.650371990741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45949.650371990741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45949.650371990741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45949.650371990741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45949.650371990741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45949.650371990741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45949.650371990741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45949.650371990741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45949.650371990741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45949.650371990741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45949.650371990741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45949.650371990741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45949.650371990741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45949.650371990741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45949.650371990741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45949.650371990741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45949.650371990741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45949.650371990741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45949.650371990741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45949.650371990741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45949.650371990741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45949.650371990741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45949.650371990741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45949.650371990741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45949.650371990741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45949.650371990741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45949.650371990741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45949.650371990741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45949.650371990741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45949.650371990741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45949.650371990741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45949.650371990741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45949.650371990741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45949.650371990741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45949.650371990741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45949.650371990741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45949.650371990741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45949.650371990741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45949.650371990741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45949.650371990741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45949.650371990741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45949.650371990741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45949.650371990741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45949.650371990741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45949.650371990741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45949.650371990741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45949.650371990741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45949.650371990741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45949.650371990741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45949.650371990741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45949.650371990741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45949.650371990741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45949.650371990741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45949.650371990741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45949.650371990741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45949.650371990741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45949.650371990741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45949.650371990741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45949.650371990741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45949.650371990741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45949.650371990741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45949.650371990741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45949.650371990741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45949.650371990741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45949.650371990741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45949.650371990741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45949.650371990741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45949.650371990741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45949.650371990741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45949.650371990741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45949.650371990741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45949.650371990741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45949.650371990741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45949.650371990741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45949.650371990741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45949.650371990741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45949.650371990741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45949.650371990741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45949.650371990741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45949.650371990741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45949.650371990741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45949.650371990741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45949.650371990741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45949.650371990741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45949.650371990741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45949.650371990741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45949.650371990741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45949.650371990741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45949.650371990741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45949.650371990741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45949.650371990741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45949.650371990741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45949.650371990741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45949.650371990741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45949.650371990741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45949.650371990741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45949.650371990741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45949.650371990741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45949.650371990741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45949.650371990741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45949.650371990741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45949.650371990741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45949.650371990741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45949.650371990741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45949.650371990741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45949.650371990741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45949.650371990741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45949.650371990741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45949.650371990741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45949.650371990741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45949.650371990741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45949.650371990741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45949.650371990741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45949.650371990741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45949.650371990741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45949.650371990741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45949.650371990741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45949.650371990741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45949.650371990741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45949.650371990741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45949.650371990741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45949.650371990741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45949.650371990741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45949.650371990741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45949.650371990741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45949.650371990741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45949.650371990741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45949.650371990741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45949.650371990741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45949.650371990741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45949.650371990741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45949.650371990741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45949.650371990741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45949.650371990741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45949.650371990741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45949.650371990741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45949.650371990741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45949.650371990741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45949.650371990741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45949.650371990741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45949.650371990741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45949.650371990741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45949.650371990741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45949.650371990741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45949.650371990741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45949.650371990741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45949.650371990741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45949.650371990741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45949.650371990741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45949.650371990741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45949.650371990741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45949.650371990741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45949.650371990741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45949.650371990741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45949.650371990741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45949.650371990741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45949.650371990741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45949.650371990741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45949.650371990741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45949.650371990741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45949.650371990741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45949.650371990741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45949.650371990741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45949.650371990741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45949.650371990741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45949.650371990741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45949.650371990741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45949.650371990741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45949.650371990741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45949.650371990741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45949.650371990741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45949.650371990741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45949.650371990741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45949.650371990741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45949.650371990741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45949.650371990741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45949.650371990741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45949.650371990741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45949.650371990741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45949.650371990741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45949.650371990741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45949.650371990741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45949.650371990741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45949.650371990741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45949.650371990741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45949.650371990741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45949.650371990741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45949.650371990741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45949.650371990741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45949.650371990741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45949.650371990741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45949.650371990741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45949.650371990741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45949.650371990741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45949.650371990741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45949.650371990741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45949.650371990741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45949.650371990741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45949.650371990741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45949.650371990741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45949.650371990741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45949.650371990741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45949.650371990741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45949.650371990741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45949.650371990741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45949.650371990741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45949.650371990741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45949.650371990741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45949.650371990741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45949.650371990741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45949.650371990741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45949.650371990741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45949.650371990741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45949.650371990741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45949.650371990741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45949.650371990741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45949.650371990741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45949.650371990741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45949.650371990741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45949.650371990741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45949.650371990741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45949.650371990741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45949.650371990741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45949.650371990741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45949.650371990741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45949.650371990741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45949.650371990741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45949.650371990741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45949.650371990741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45949.650371990741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45949.650371990741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45949.650371990741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45949.650371990741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45949.650371990741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45949.650371990741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45949.650371990741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45949.650371990741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45949.650371990741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45949.650371990741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45949.650371990741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45949.650371990741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45949.650371990741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45949.650371990741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45949.650371990741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45949.650371990741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45949.650371990741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45949.650371990741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45949.650371990741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45949.650371990741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45949.650371990741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45949.650371990741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45949.650371990741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45949.650371990741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45949.650371990741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45949.650371990741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45949.650371990741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45949.650371990741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45949.650371990741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45949.650371990741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45949.650371990741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45949.650371990741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45949.650371990741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45949.650371990741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45949.650371990741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45949.650371990741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45949.650371990741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45949.650371990741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45949.650371990741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45949.650371990741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45949.650371990741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45949.650371990741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45949.650371990741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45949.650371990741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45949.650371990741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45949.650371990741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45949.650371990741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45949.650371990741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45949.650371990741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45949.650371990741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45949.650371990741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45949.650371990741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45949.650371990741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45949.650371990741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45949.650371990741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45949.650371990741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45949.650371990741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45949.650371990741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45949.650371990741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45949.650371990741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45949.650371990741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45949.650371990741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45949.650371990741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45949.650371990741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45949.650371990741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45949.650371990741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45949.650371990741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45949.650371990741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45949.650371990741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45949.650371990741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45949.650371990741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45949.650371990741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45949.650371990741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45949.650371990741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45949.650371990741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45949.650371990741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45949.650371990741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45949.650371990741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45949.650371990741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45949.650371990741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45949.650371990741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45949.650371990741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45949.650371990741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45949.650371990741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45949.650371990741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45949.650371990741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45949.650371990741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45949.650371990741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45949.650371990741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45949.650371990741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45949.650371990741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45949.650371990741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45949.650371990741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45949.650371990741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45949.650371990741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45949.650371990741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45949.650371990741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45949.650371990741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45949.650371990741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45949.650371990741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45949.650371990741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45949.650371990741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45949.650371990741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45949.650371990741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45949.650371990741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45949.650371990741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45949.650371990741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45949.650371990741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45949.650371990741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45949.650371990741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45949.650371990741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45949.650371990741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45949.650371990741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45949.650371990741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45949.650371990741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45949.650371990741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45949.650371990741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45949.650371990741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45949.650371990741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45949.650371990741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45949.650371990741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45949.650371990741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45949.650371990741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45949.650371990741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45949.650371990741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45949.650371990741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45949.650371990741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45949.650371990741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45949.650371990741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45949.650371990741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45949.650371990741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45949.650371990741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45949.650371990741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45949.650371990741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45949.650371990741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45949.650371990741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45949.650371990741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45949.650371990741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45949.650371990741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45949.650371990741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45949.650371990741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45949.650371990741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45949.650371990741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45949.650371990741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45949.650371990741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45949.650371990741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45949.650371990741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45949.650371990741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45949.650371990741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45949.650371990741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45949.650371990741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45949.650371990741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45949.650371990741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45949.650371990741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45949.650371990741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45949.650371990741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45949.650371990741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45949.650371990741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45949.650371990741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45949.650371990741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45949.650371990741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45949.650371990741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45949.650371990741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45949.650371990741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45949.650371990741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45949.650371990741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45949.650371990741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45949.650371990741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45949.650371990741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45949.650371990741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45949.650371990741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45949.650371990741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45949.650371990741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45949.650371990741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45949.650371990741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45949.650371990741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45949.650371990741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45949.650371990741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45949.650371990741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45949.650371990741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45949.650371990741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45949.650371990741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45949.650371990741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45949.650371990741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45949.650371990741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45949.650371990741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45949.650371990741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45949.650371990741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45949.650371990741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45949.650371990741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45949.650371990741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45949.650371990741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45949.650371990741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45949.650371990741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45949.650371990741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45949.650371990741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45949.650371990741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45949.650371990741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45949.650371990741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45949.650371990741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45949.650371990741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45949.650371990741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45949.650371990741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45949.650371990741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45949.650371990741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45949.650371990741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45949.650371990741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45949.650371990741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45949.650371990741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45949.650371990741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45949.650371990741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45949.650371990741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45949.650371990741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45949.650371990741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45949.650371990741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45949.650371990741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45949.650371990741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45949.650371990741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45949.650371990741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45949.650371990741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45949.650371990741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45949.650371990741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45949.650371990741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45949.650371990741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45949.650371990741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45949.650371990741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45949.650371990741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45949.650371990741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45949.650371990741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45949.650371990741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45949.650371990741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45949.650371990741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45949.650371990741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45949.650371990741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45949.650371990741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45949.650371990741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45949.650371990741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45949.650371990741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45949.650371990741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45949.650371990741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45949.650371990741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45949.650371990741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45949.650371990741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45949.650371990741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45949.650371990741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45949.650371990741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45949.650371990741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45949.650371990741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45949.650371990741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45949.650371990741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45949.650371990741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45949.650371990741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45949.650371990741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45949.650371990741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45949.650371990741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45949.650371990741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45949.650371990741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45949.650371990741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45949.650371990741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45949.650371990741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45949.650371990741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45949.650371990741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45949.650371990741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45949.650371990741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45949.650371990741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45949.650371990741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45949.650371990741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45949.650371990741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45949.650371990741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45949.650371990741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45949.650371990741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45949.650371990741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45949.650371990741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45949.650371990741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45949.650371990741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45949.650371990741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45949.650371990741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45949.650371990741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45949.650371990741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45949.650371990741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45949.650371990741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45949.650371990741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45949.650371990741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45949.650371990741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45949.650371990741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45949.650371990741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45949.650371990741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45949.650371990741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45949.650371990741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45949.650371990741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45949.650371990741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45949.650371990741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45949.650371990741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45949.650371990741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45949.650371990741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45949.650371990741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45949.650371990741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45949.650371990741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45949.650371990741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45949.650371990741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45949.650371990741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45949.650371990741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45949.650371990741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45949.650371990741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45949.650371990741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45949.650371990741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45949.650371990741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45949.650371990741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45949.650371990741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45949.650371990741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45949.650371990741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45949.650371990741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45949.650371990741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45949.650371990741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45949.650371990741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45949.650371990741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45949.650371990741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45949.650371990741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45949.650371990741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45949.650371990741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45949.650371990741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45949.650371990741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45949.650371990741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45949.650371990741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45949.650371990741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45949.650371990741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45949.650371990741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45949.650371990741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45949.650371990741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45949.650371990741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45949.650371990741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45949.650371990741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45949.650371990741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45949.650371990741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45949.650371990741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45949.650371990741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45949.650371990741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45949.650371990741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45949.650371990741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45949.650371990741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45949.650371990741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45949.650371990741</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246.16965439814521</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3" t="s">
        <v>26127</v>
      </c>
      <c r="E3" s="100" t="s">
        <v>38964</v>
      </c>
      <c r="F3" s="125">
        <v>45949.596863425926</v>
      </c>
      <c r="G3" s="126">
        <f ca="1">IFERROR(NOW()-F3,"")</f>
        <v>5.350856481527444E-2</v>
      </c>
      <c r="H3" s="125">
        <v>45949.578773148147</v>
      </c>
      <c r="I3" s="121" t="str">
        <f>IFERROR(VLOOKUP(D3,DB!A:F,6,0),"")</f>
        <v>Generator-SG</v>
      </c>
      <c r="J3" s="121" t="str">
        <f>IFERROR(VLOOKUP(D3,DB!A:G,7,0),"")</f>
        <v>Vandalized</v>
      </c>
      <c r="K3" s="127" t="s">
        <v>39057</v>
      </c>
      <c r="L3" s="123" t="str">
        <f>IFERROR(VLOOKUP(D3,DB!A:I,9,0),"")</f>
        <v>Latis</v>
      </c>
    </row>
    <row r="4" spans="1:16" ht="15" customHeight="1">
      <c r="A4" s="121" t="s">
        <v>39058</v>
      </c>
      <c r="B4" s="121" t="str">
        <f>IFERROR(VLOOKUP(D4,DB!A:K,11,0),"")</f>
        <v>R4</v>
      </c>
      <c r="C4" s="122">
        <v>1</v>
      </c>
      <c r="D4" s="123" t="s">
        <v>37283</v>
      </c>
      <c r="E4" s="100" t="s">
        <v>38964</v>
      </c>
      <c r="F4" s="125">
        <v>45949.602303240739</v>
      </c>
      <c r="G4" s="126">
        <f ca="1">IFERROR(NOW()-F4,"")</f>
        <v>4.80687500021304E-2</v>
      </c>
      <c r="H4" s="125">
        <v>45949.596585648149</v>
      </c>
      <c r="I4" s="121" t="str">
        <f>IFERROR(VLOOKUP(D4,DB!A:F,6,0),"")</f>
        <v>Generator-SG</v>
      </c>
      <c r="J4" s="121" t="str">
        <f>IFERROR(VLOOKUP(D4,DB!A:G,7,0),"")</f>
        <v>Dead</v>
      </c>
      <c r="K4" s="127" t="s">
        <v>39059</v>
      </c>
      <c r="L4" s="123" t="str">
        <f>IFERROR(VLOOKUP(D4,DB!A:I,9,0),"")</f>
        <v>Latis</v>
      </c>
    </row>
    <row r="5" spans="1:16" ht="15" customHeight="1">
      <c r="A5" s="121"/>
      <c r="B5" s="121" t="str">
        <f>IFERROR(VLOOKUP(D5,DB!A:K,11,0),"")</f>
        <v/>
      </c>
      <c r="C5" s="122"/>
      <c r="D5" s="123"/>
      <c r="E5" s="100"/>
      <c r="F5" s="125"/>
      <c r="G5" s="126">
        <f ca="1">IFERROR(NOW()-F5,"")</f>
        <v>45949.650371990741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45949.650371990741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45949.650371990741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45949.650371990741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45949.650371990741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45949.650371990741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45949.650371990741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45949.650371990741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45949.650371990741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45949.650371990741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45949.650371990741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45949.650371990741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45949.650371990741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45949.650371990741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45949.650371990741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45949.650371990741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45949.650371990741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45949.650371990741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45949.650371990741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45949.650371990741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45949.650371990741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45949.650371990741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45949.650371990741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45949.650371990741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45949.650371990741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45949.650371990741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45949.650371990741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45949.650371990741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45949.650371990741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45949.650371990741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45949.650371990741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45949.650371990741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45949.650371990741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45949.650371990741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45949.650371990741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45949.650371990741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45949.650371990741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45949.650371990741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45949.650371990741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45949.650371990741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45949.650371990741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45949.650371990741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45949.650371990741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45949.650371990741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45949.650371990741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45949.650371990741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45949.650371990741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45949.650371990741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45949.650371990741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45949.650371990741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45949.650371990741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45949.650371990741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45949.650371990741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45949.650371990741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45949.650371990741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45949.650371990741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45949.650371990741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45949.650371990741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45949.650371990741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45949.650371990741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45949.650371990741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45949.650371990741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45949.650371990741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45949.650371990741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45949.650371990741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45949.650371990741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45949.650371990741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45949.650371990741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45949.650371990741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45949.650371990741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45949.650371990741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45949.650371990741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45949.650371990741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45949.650371990741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45949.650371990741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45949.650371990741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45949.650371990741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45949.650371990741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45949.650371990741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45949.650371990741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45949.650371990741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45949.650371990741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45949.650371990741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45949.650371990741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45949.650371990741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45949.650371990741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45949.650371990741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45949.650371990741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45949.650371990741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45949.650371990741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45949.650371990741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45949.650371990741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45949.650371990741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45949.650371990741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45949.650371990741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45949.650371990741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45949.650371990741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45949.650371990741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45949.650371990741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45949.650371990741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45949.650371990741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45949.650371990741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45949.650371990741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45949.650371990741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45949.650371990741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45949.650371990741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45949.650371990741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45949.650371990741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45949.650371990741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45949.650371990741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45949.650371990741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45949.650371990741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45949.650371990741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45949.650371990741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45949.650371990741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45949.650371990741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45949.650371990741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45949.650371990741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45949.650371990741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45949.650371990741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45949.650371990741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45949.650371990741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45949.650371990741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45949.650371990741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45949.650371990741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45949.650371990741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45949.650371990741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45949.650371990741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45949.650371990741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45949.650371990741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45949.650371990741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45949.650371990741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45949.650371990741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45949.650371990741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45949.650371990741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45949.650371990741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45949.650371990741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45949.650371990741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45949.650371990741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45949.650371990741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45949.650371990741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45949.650371990741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45949.650371990741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45949.650371990741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45949.650371990741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45949.650371990741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45949.650371990741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45949.650371990741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45949.650371990741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45949.650371990741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45949.650371990741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45949.650371990741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45949.650371990741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45949.650371990741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45949.650371990741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45949.650371990741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45949.650371990741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45949.650371990741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45949.650371990741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45949.650371990741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45949.650371990741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45949.650371990741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45949.650371990741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45949.650371990741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45949.650371990741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45949.650371990741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45949.650371990741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45949.650371990741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45949.650371990741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45949.650371990741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45949.650371990741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45949.650371990741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45949.650371990741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45949.650371990741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45949.650371990741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45949.650371990741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45949.650371990741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45949.650371990741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45949.650371990741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45949.650371990741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45949.650371990741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45949.650371990741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45949.650371990741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45949.650371990741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45949.650371990741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45949.650371990741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45949.650371990741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45949.650371990741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45949.650371990741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45949.650371990741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45949.650371990741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45949.650371990741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45949.650371990741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45949.650371990741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45949.650371990741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45949.650371990741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45949.650371990741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45949.650371990741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45949.650371990741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45949.650371990741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45949.650371990741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45949.650371990741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45949.650371990741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45949.650371990741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45949.650371990741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45949.650371990741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45949.650371990741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45949.650371990741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45949.650371990741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45949.650371990741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45949.650371990741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45949.650371990741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45949.650371990741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45949.650371990741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45949.650371990741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45949.650371990741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45949.650371990741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45949.650371990741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45949.650371990741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45949.650371990741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45949.650371990741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45949.650371990741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45949.650371990741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45949.650371990741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45949.650371990741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45949.650371990741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45949.650371990741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45949.650371990741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45949.650371990741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45949.650371990741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45949.650371990741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45949.650371990741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45949.650371990741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45949.650371990741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45949.650371990741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45949.650371990741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45949.650371990741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45949.650371990741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45949.650371990741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45949.650371990741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45949.650371990741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45949.650371990741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45949.650371990741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45949.650371990741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45949.650371990741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45949.650371990741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45949.650371990741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45949.650371990741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45949.650371990741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45949.650371990741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45949.650371990741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45949.650371990741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45949.650371990741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45949.650371990741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45949.650371990741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45949.650371990741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45949.650371990741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45949.650371990741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45949.650371990741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45949.650371990741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45949.650371990741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45949.650371990741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45949.650371990741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45949.650371990741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45949.650371990741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45949.650371990741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45949.650371990741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45949.650371990741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45949.650371990741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45949.650371990741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45949.650371990741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45949.650371990741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45949.650371990741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45949.650371990741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45949.650371990741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45949.650371990741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45949.650371990741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45949.650371990741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45949.650371990741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45949.650371990741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45949.650371990741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45949.650371990741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45949.650371990741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45949.650371990741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45949.650371990741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45949.650371990741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45949.650371990741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45949.650371990741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45949.650371990741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45949.650371990741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45949.650371990741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45949.650371990741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45949.650371990741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45949.650371990741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45949.650371990741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45949.650371990741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45949.650371990741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45949.650371990741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45949.650371990741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45949.650371990741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45949.650371990741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45949.650371990741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45949.650371990741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45949.650371990741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45949.650371990741</v>
      </c>
      <c r="H309" s="125"/>
      <c r="I309" s="121" t="str">
        <f>IFERROR(VLOOKUP(D309,DB!A:F,6,0),"")</f>
        <v/>
      </c>
      <c r="J309" s="121" t="str">
        <f>IFERROR(VLOOKUP(D309,DB!A:G,7,0),"")</f>
        <v/>
      </c>
      <c r="K309" s="127"/>
      <c r="L309" s="123" t="str">
        <f>IFERROR(VLOOKUP(D309,DB!A:I,9,0),"")</f>
        <v/>
      </c>
    </row>
    <row r="310" spans="1:12" ht="15" customHeight="1">
      <c r="A310" s="128"/>
      <c r="B310" s="128" t="str">
        <f>IFERROR(VLOOKUP(D310,DB!A:K,11,0),"")</f>
        <v/>
      </c>
      <c r="C310" s="129"/>
      <c r="D310" s="130"/>
      <c r="E310" s="131"/>
      <c r="F310" s="132"/>
      <c r="G310" s="133">
        <f ca="1">IFERROR(NOW()-F310,"")</f>
        <v>45949.650371990741</v>
      </c>
      <c r="H310" s="132"/>
      <c r="I310" s="128" t="str">
        <f>IFERROR(VLOOKUP(D310,DB!A:F,6,0),"")</f>
        <v/>
      </c>
      <c r="J310" s="128" t="str">
        <f>IFERROR(VLOOKUP(D310,DB!A:G,7,0),"")</f>
        <v/>
      </c>
      <c r="K310" s="134"/>
      <c r="L310" s="130" t="str">
        <f>IFERROR(VLOOKUP(D310,DB!A:I,9,0),"")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57.818311805553094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23.461494675924769</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4.8787979166663717</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0.98926087962900056</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45949.650371990741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45949.650371990741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45949.650371990741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45949.650371990741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45949.650371990741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45949.650371990741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45949.650371990741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45949.650371990741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45949.650371990741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45949.650371990741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45949.650371990741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45949.650371990741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45949.650371990741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45949.650371990741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45949.650371990741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45949.650371990741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45949.650371990741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45949.650371990741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45949.650371990741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45949.650371990741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45949.650371990741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45949.650371990741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45949.650371990741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45949.650371990741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45949.650371990741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45949.650371990741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45949.650371990741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45949.650371990741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45949.650371990741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45949.650371990741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45949.650371990741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45949.650371990741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45949.650371990741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45949.650371990741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45949.650371990741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45949.650371990741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45949.650371990741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45949.650371990741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45949.650371990741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45949.650371990741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45949.650371990741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45949.650371990741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45949.650371990741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45949.650371990741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45949.650371990741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45949.650371990741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45949.650371990741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45949.650371990741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45949.650371990741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45949.650371990741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45949.650371990741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45949.650371990741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45949.650371990741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45949.650371990741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45949.650371990741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45949.650371990741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45949.650371990741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45949.650371990741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45949.650371990741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45949.650371990741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45949.650371990741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45949.650371990741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45949.650371990741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45949.650371990741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45949.650371990741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45949.650371990741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45949.650371990741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45949.650371990741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45949.650371990741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45949.650371990741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45949.650371990741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45949.650371990741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45949.650371990741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45949.650371990741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45949.650371990741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45949.650371990741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45949.650371990741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45949.650371990741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45949.650371990741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45949.650371990741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45949.650371990741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45949.650371990741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45949.650371990741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45949.650371990741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45949.650371990741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45949.650371990741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45949.650371990741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45949.650371990741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45949.650371990741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45949.650371990741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45949.650371990741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45949.650371990741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45949.650371990741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45949.650371990741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45949.650371990741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45949.650371990741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45949.650371990741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45949.650371990741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45949.650371990741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45949.650371990741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45949.650371990741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45949.650371990741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45949.650371990741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45949.650371990741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45949.650371990741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45949.650371990741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45949.650371990741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45949.650371990741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45949.650371990741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45949.650371990741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45949.650371990741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45949.650371990741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45949.650371990741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45949.650371990741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45949.650371990741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45949.650371990741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45949.650371990741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45949.650371990741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45949.650371990741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45949.650371990741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45949.650371990741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45949.650371990741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45949.650371990741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45949.650371990741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45949.650371990741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45949.650371990741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45949.650371990741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45949.650371990741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45949.650371990741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45949.650371990741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45949.650371990741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45949.650371990741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45949.650371990741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45949.650371990741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45949.650371990741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45949.650371990741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45949.650371990741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45949.650371990741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45949.650371990741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45949.650371990741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45949.650371990741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45949.650371990741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45949.650371990741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45949.650371990741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45949.650371990741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45949.650371990741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45949.650371990741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45949.650371990741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45949.650371990741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45949.650371990741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45949.650371990741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45949.650371990741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45949.650371990741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45949.650371990741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45949.650371990741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45949.650371990741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45949.650371990741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45949.650371990741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45949.650371990741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45949.650371990741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45949.650371990741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45949.650371990741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45949.650371990741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45949.650371990741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45949.650371990741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45949.650371990741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45949.650371990741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45949.650371990741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45949.650371990741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45949.650371990741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45949.650371990741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45949.650371990741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45949.650371990741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45949.650371990741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45949.650371990741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45949.650371990741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45949.650371990741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45949.650371990741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45949.650371990741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45949.650371990741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45949.650371990741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45949.650371990741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45949.650371990741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45949.650371990741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45949.650371990741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45949.650371990741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45949.650371990741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45949.650371990741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45949.650371990741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45949.650371990741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45949.650371990741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45949.650371990741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45949.650371990741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45949.650371990741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45949.650371990741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45949.650371990741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45949.650371990741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45949.650371990741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45949.650371990741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45949.650371990741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45949.650371990741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45949.650371990741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45949.650371990741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45949.650371990741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45949.650371990741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45949.650371990741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45949.650371990741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45949.650371990741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45949.650371990741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45949.650371990741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45949.650371990741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45949.650371990741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45949.650371990741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45949.650371990741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45949.650371990741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45949.650371990741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45949.650371990741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45949.650371990741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45949.650371990741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45949.650371990741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45949.650371990741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45949.650371990741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45949.650371990741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45949.650371990741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45949.650371990741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45949.650371990741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45949.650371990741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45949.650371990741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45949.650371990741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45949.650371990741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45949.650371990741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45949.650371990741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45949.650371990741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45949.650371990741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45949.650371990741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45949.650371990741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45949.650371990741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45949.650371990741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45949.650371990741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45949.650371990741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45949.650371990741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45949.650371990741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45949.650371990741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45949.650371990741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45949.650371990741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45949.650371990741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45949.650371990741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45949.650371990741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45949.650371990741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45949.650371990741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45949.650371990741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45949.650371990741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45949.650371990741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45949.650371990741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45949.650371990741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45949.650371990741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45949.650371990741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45949.650371990741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45949.650371990741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45949.650371990741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45949.650371990741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45949.650371990741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45949.650371990741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45949.650371990741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45949.650371990741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45949.650371990741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45949.650371990741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45949.650371990741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45949.650371990741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45949.650371990741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45949.650371990741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45949.650371990741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45949.650371990741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45949.650371990741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45949.650371990741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45949.650371990741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45949.650371990741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45949.650371990741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45949.650371990741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45949.650371990741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45949.650371990741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45949.650371990741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45949.650371990741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45949.650371990741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45949.650371990741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45949.650371990741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45949.650371990741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45949.650371990741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45949.650371990741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45949.650371990741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45949.650371990741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45949.650371990741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45949.650371990741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45949.650371990741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45949.650371990741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45949.650371990741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45949.650371990741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45949.650371990741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45949.650371990741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45949.650371990741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45949.650371990741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45949.650371990741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45949.650371990741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45949.650371990741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45949.650371990741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45949.650371990741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45949.650371990741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45949.650371990741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45949.650371990741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45949.650371990741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45949.650371990741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45949.650371990741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45949.650371990741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45949.650371990741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45949.650371990741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45949.650371990741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45949.650371990741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45949.650371990741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45949.650371990741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45949.650371990741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45949.650371990741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45949.650371990741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45949.650371990741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45949.650371990741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45949.650371990741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45949.650371990741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45949.650371990741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45949.650371990741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45949.650371990741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45949.650371990741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45949.650371990741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45949.650371990741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45949.650371990741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45949.650371990741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45949.650371990741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45949.650371990741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45949.650371990741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45949.650371990741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45949.650371990741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45949.650371990741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45949.650371990741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45949.650371990741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45949.650371990741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45949.650371990741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45949.650371990741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45949.650371990741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45949.650371990741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45949.650371990741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45949.650371990741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45949.650371990741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45949.650371990741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45949.650371990741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45949.650371990741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45949.650371990741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45949.650371990741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45949.650371990741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45949.650371990741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45949.650371990741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45949.650371990741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45949.650371990741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45949.650371990741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45949.650371990741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45949.650371990741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45949.650371990741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45949.650371990741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45949.650371990741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45949.650371990741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45949.650371990741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45949.650371990741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45949.650371990741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45949.650371990741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45949.650371990741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45949.650371990741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45949.650371990741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45949.650371990741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45949.650371990741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45949.650371990741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45949.650371990741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45949.650371990741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45949.650371990741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45949.650371990741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45949.650371990741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45949.650371990741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45949.650371990741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45949.650371990741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45949.650371990741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45949.650371990741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45949.650371990741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45949.650371990741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45949.650371990741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45949.650371990741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45949.650371990741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45949.650371990741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45949.650371990741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45949.650371990741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45949.650371990741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45949.650371990741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45949.650371990741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45949.650371990741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45949.650371990741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45949.650371990741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45949.650371990741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45949.650371990741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45949.650371990741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45949.650371990741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45949.650371990741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45949.650371990741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45949.650371990741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45949.650371990741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45949.650371990741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45949.650371990741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45949.650371990741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45949.650371990741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45949.650371990741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45949.650371990741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45949.650371990741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45949.650371990741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45949.650371990741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45949.650371990741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45949.650371990741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45949.650371990741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45949.650371990741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45949.650371990741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45949.650371990741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45949.650371990741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45949.650371990741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45949.650371990741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45949.650371990741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45949.650371990741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45949.650371990741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45949.650371990741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45949.650371990741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45949.650371990741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45949.650371990741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45949.650371990741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45949.650371990741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45949.650371990741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45949.650371990741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45949.650371990741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45949.650371990741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45949.650371990741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45949.650371990741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45949.650371990741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45949.650371990741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45949.650371990741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45949.650371990741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45949.650371990741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45949.650371990741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45949.650371990741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45949.650371990741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45949.650371990741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45949.650371990741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45949.650371990741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45949.650371990741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45949.650371990741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45949.650371990741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45949.650371990741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45949.650371990741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45949.650371990741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45949.650371990741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45949.650371990741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45949.650371990741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45949.650371990741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45949.650371990741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45949.650371990741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45949.650371990741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45949.650371990741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45949.650371990741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45949.650371990741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45949.650371990741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45949.650371990741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45949.650371990741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45949.650371990741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45949.650371990741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45949.650371990741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45949.650371990741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45949.650371990741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45949.650371990741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45949.650371990741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45949.650371990741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45949.650371990741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45949.650371990741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45949.650371990741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45949.650371990741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45949.650371990741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45949.650371990741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45949.650371990741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45949.650371990741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45949.650371990741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45949.650371990741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45949.650371990741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45949.650371990741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45949.650371990741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45949.650371990741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45949.650371990741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45949.650371990741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45949.650371990741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45949.650371990741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45949.650371990741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45949.650371990741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45949.650371990741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45949.650371990741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45949.650371990741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45949.650371990741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45949.650371990741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45949.650371990741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45949.650371990741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45949.650371990741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45949.650371990741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45949.650371990741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45949.650371990741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45949.650371990741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45949.650371990741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45949.650371990741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45949.650371990741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45949.650371990741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45949.650371990741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45949.650371990741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45949.650371990741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45949.650371990741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45949.650371990741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45949.650371990741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45949.650371990741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45949.650371990741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45949.650371990741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45949.650371990741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45949.650371990741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45949.650371990741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45949.650371990741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45949.650371990741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45949.650371990741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45949.650371990741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45949.650371990741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45949.650371990741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45949.650371990741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45949.650371990741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45949.650371990741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45949.650371990741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45949.650371990741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45949.650371990741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45949.650371990741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45949.650371990741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45949.650371990741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45949.650371990741</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45949.650371990741</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45949.650371990741</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45949.650371990741</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45949.650371990741</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1"/>
  <sheetViews>
    <sheetView tabSelected="1"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10.121309490743442</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0.7394923611136619</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45949.650371990741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45949.650371990741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45949.650371990741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45949.650371990741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45949.650371990741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45949.650371990741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66"/>
      <c r="E10" s="108"/>
      <c r="F10" s="109"/>
      <c r="G10" s="78">
        <f ca="1">IFERROR(NOW()-F10,"-")</f>
        <v>45949.650371990741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66"/>
      <c r="E11" s="108"/>
      <c r="F11" s="109"/>
      <c r="G11" s="78">
        <f ca="1">IFERROR(NOW()-F11,"-")</f>
        <v>45949.650371990741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45949.650371990741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45949.650371990741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45949.650371990741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45949.650371990741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45949.650371990741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45949.650371990741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45949.650371990741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45949.650371990741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45949.650371990741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45949.650371990741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45949.650371990741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45949.650371990741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45949.650371990741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45949.650371990741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45949.650371990741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45949.650371990741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45949.650371990741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45949.650371990741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45949.650371990741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45949.650371990741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45949.650371990741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45949.650371990741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45949.650371990741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45949.650371990741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45949.650371990741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45949.650371990741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45949.650371990741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45949.650371990741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45949.650371990741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45949.650371990741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45949.650371990741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45949.650371990741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45949.650371990741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45949.650371990741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45949.650371990741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45949.650371990741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45949.650371990741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45949.650371990741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45949.650371990741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45949.650371990741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45949.650371990741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45949.650371990741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45949.650371990741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45949.650371990741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45949.650371990741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45949.650371990741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45949.650371990741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45949.650371990741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45949.650371990741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45949.650371990741</v>
      </c>
      <c r="H61" s="109"/>
      <c r="I61" s="105" t="str">
        <f>IFERROR(VLOOKUP(D61,DB!A:F,6,0),"")</f>
        <v/>
      </c>
      <c r="J61" s="104" t="str">
        <f>IFERROR(VLOOKUP(D61,DB!A:G,7,0),"")</f>
        <v/>
      </c>
      <c r="K61" s="110"/>
      <c r="L61" s="111" t="str">
        <f>IFERROR(VLOOKUP(D61,DB!A:I,9,0),"")</f>
        <v/>
      </c>
    </row>
  </sheetData>
  <dataValidations count="2">
    <dataValidation allowBlank="1" showInputMessage="1" showErrorMessage="1" sqref="E1" xr:uid="{380493DB-286A-4683-AF55-C78F04945A49}"/>
    <dataValidation type="list" allowBlank="1" showInputMessage="1" showErrorMessage="1" sqref="E2:E3 E4:E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2025-10-19T12:38:12Z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